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Лист1!$A$1:$AA$169</definedName>
  </definedNames>
  <calcPr calcId="152511" iterate="1"/>
</workbook>
</file>

<file path=xl/calcChain.xml><?xml version="1.0" encoding="utf-8"?>
<calcChain xmlns="http://schemas.openxmlformats.org/spreadsheetml/2006/main">
  <c r="X102" i="1" l="1"/>
  <c r="X86" i="1" s="1"/>
  <c r="Y102" i="1"/>
  <c r="Y86" i="1" s="1"/>
  <c r="W102" i="1"/>
  <c r="W90" i="1"/>
  <c r="Z104" i="1" l="1"/>
  <c r="Z103" i="1"/>
  <c r="Z102" i="1" s="1"/>
  <c r="W95" i="1"/>
  <c r="W86" i="1" s="1"/>
  <c r="Z97" i="1"/>
  <c r="Z96" i="1"/>
  <c r="Z95" i="1" s="1"/>
  <c r="Z92" i="1"/>
  <c r="Z91" i="1"/>
  <c r="Z90" i="1" l="1"/>
  <c r="Z85" i="1"/>
  <c r="Z82" i="1"/>
  <c r="X122" i="1" l="1"/>
  <c r="Y122" i="1"/>
  <c r="W122" i="1"/>
  <c r="Z124" i="1"/>
  <c r="X42" i="1" l="1"/>
  <c r="Y42" i="1"/>
  <c r="W42" i="1"/>
  <c r="X21" i="1"/>
  <c r="Y21" i="1"/>
  <c r="W21" i="1"/>
  <c r="Z88" i="1"/>
  <c r="Z113" i="1"/>
  <c r="Z110" i="1"/>
  <c r="Z109" i="1"/>
  <c r="Z107" i="1"/>
  <c r="Z106" i="1"/>
  <c r="Z105" i="1"/>
  <c r="Z86" i="1" l="1"/>
  <c r="Z78" i="1"/>
  <c r="Y69" i="1" l="1"/>
  <c r="X69" i="1"/>
  <c r="W69" i="1"/>
  <c r="Z83" i="1" l="1"/>
  <c r="Z79" i="1"/>
  <c r="Z127" i="1"/>
  <c r="Z125" i="1"/>
  <c r="Z122" i="1" l="1"/>
  <c r="W59" i="1" l="1"/>
  <c r="W20" i="1" s="1"/>
  <c r="V59" i="1" l="1"/>
  <c r="V21" i="1"/>
  <c r="U21" i="1" l="1"/>
  <c r="U42" i="1"/>
  <c r="U59" i="1" l="1"/>
  <c r="Y59" i="1" l="1"/>
  <c r="Y20" i="1" s="1"/>
  <c r="X59" i="1"/>
  <c r="X20" i="1" s="1"/>
  <c r="Z62" i="1"/>
  <c r="Z66" i="1"/>
  <c r="Z67" i="1"/>
  <c r="T59" i="1"/>
  <c r="Z32" i="1" l="1"/>
  <c r="T132" i="1" l="1"/>
  <c r="V132" i="1"/>
  <c r="W132" i="1"/>
  <c r="X132" i="1"/>
  <c r="Y132" i="1"/>
  <c r="U132" i="1"/>
  <c r="V131" i="1"/>
  <c r="V129" i="1" s="1"/>
  <c r="W131" i="1"/>
  <c r="W129" i="1" s="1"/>
  <c r="X131" i="1"/>
  <c r="X129" i="1" s="1"/>
  <c r="Y131" i="1"/>
  <c r="U131" i="1"/>
  <c r="U129" i="1" s="1"/>
  <c r="Z136" i="1"/>
  <c r="Z135" i="1"/>
  <c r="Z131" i="1" l="1"/>
  <c r="Y129" i="1"/>
  <c r="Z132" i="1"/>
  <c r="V43" i="1"/>
  <c r="U43" i="1"/>
  <c r="W144" i="1" l="1"/>
  <c r="X144" i="1"/>
  <c r="U144" i="1"/>
  <c r="U69" i="1"/>
  <c r="U20" i="1" s="1"/>
  <c r="V69" i="1"/>
  <c r="V42" i="1"/>
  <c r="Y144" i="1" l="1"/>
  <c r="V144" i="1"/>
  <c r="T21" i="1" l="1"/>
  <c r="T144" i="1"/>
  <c r="Z144" i="1" l="1"/>
  <c r="Z39" i="1"/>
  <c r="Z38" i="1"/>
  <c r="T43" i="1" l="1"/>
  <c r="T42" i="1"/>
  <c r="Z42" i="1" s="1"/>
  <c r="Z58" i="1"/>
  <c r="Z57" i="1"/>
  <c r="Z59" i="1" l="1"/>
  <c r="T69" i="1"/>
  <c r="Z68" i="1"/>
  <c r="W43" i="1" l="1"/>
  <c r="X43" i="1"/>
  <c r="Y43" i="1"/>
  <c r="T129" i="1"/>
  <c r="Z156" i="1"/>
  <c r="Z168" i="1"/>
  <c r="Z26" i="1"/>
  <c r="T24" i="1"/>
  <c r="Z56" i="1"/>
  <c r="Z41" i="1"/>
  <c r="Z31" i="1"/>
  <c r="Z30" i="1"/>
  <c r="W24" i="1"/>
  <c r="X24" i="1"/>
  <c r="Y24" i="1"/>
  <c r="Z164" i="1"/>
  <c r="Z163" i="1"/>
  <c r="Z162" i="1"/>
  <c r="Z161" i="1"/>
  <c r="Z158" i="1"/>
  <c r="Z157" i="1"/>
  <c r="Z155" i="1"/>
  <c r="Z154" i="1"/>
  <c r="Z153" i="1"/>
  <c r="Z152" i="1"/>
  <c r="Z151" i="1"/>
  <c r="Z150" i="1"/>
  <c r="Z149" i="1"/>
  <c r="Z148" i="1"/>
  <c r="Z147" i="1"/>
  <c r="Z143" i="1"/>
  <c r="Z141" i="1"/>
  <c r="Z140" i="1"/>
  <c r="Z138" i="1"/>
  <c r="Z139" i="1"/>
  <c r="Z137" i="1"/>
  <c r="Z134" i="1"/>
  <c r="Z133" i="1"/>
  <c r="Z76" i="1"/>
  <c r="Z75" i="1"/>
  <c r="Z74" i="1"/>
  <c r="Z73" i="1"/>
  <c r="Z72" i="1"/>
  <c r="Z70" i="1"/>
  <c r="Z63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128" i="1" l="1"/>
  <c r="W128" i="1"/>
  <c r="U128" i="1"/>
  <c r="X128" i="1"/>
  <c r="X15" i="1" s="1"/>
  <c r="V128" i="1"/>
  <c r="V20" i="1"/>
  <c r="Z129" i="1"/>
  <c r="T128" i="1"/>
  <c r="T20" i="1"/>
  <c r="Z21" i="1"/>
  <c r="Z52" i="1"/>
  <c r="Z69" i="1"/>
  <c r="Z24" i="1"/>
  <c r="Z43" i="1"/>
  <c r="U15" i="1" l="1"/>
  <c r="W15" i="1"/>
  <c r="Y15" i="1"/>
  <c r="T15" i="1"/>
  <c r="Z20" i="1"/>
  <c r="V15" i="1"/>
  <c r="Z128" i="1"/>
  <c r="Z15" i="1" l="1"/>
</calcChain>
</file>

<file path=xl/sharedStrings.xml><?xml version="1.0" encoding="utf-8"?>
<sst xmlns="http://schemas.openxmlformats.org/spreadsheetml/2006/main" count="1145" uniqueCount="200">
  <si>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</si>
  <si>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</si>
  <si>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</si>
  <si>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</si>
  <si>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</si>
  <si>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</si>
  <si>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</si>
  <si>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</si>
  <si>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</si>
  <si>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</si>
  <si>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</si>
  <si>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</si>
  <si>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</si>
  <si>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</si>
  <si>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</si>
  <si>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</si>
  <si>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</si>
  <si>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</si>
  <si>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</si>
  <si>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</si>
  <si>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</si>
  <si>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</si>
  <si>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</si>
  <si>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</si>
  <si>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</si>
  <si>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</si>
  <si>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</si>
  <si>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</si>
  <si>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</si>
  <si>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</si>
  <si>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</si>
  <si>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</si>
  <si>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</si>
  <si>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</si>
  <si>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</si>
  <si>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</si>
  <si>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</si>
  <si>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</si>
  <si>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</si>
  <si>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</si>
  <si>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</si>
  <si>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</si>
  <si>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</si>
  <si>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</si>
  <si>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</si>
  <si>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</si>
  <si>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</si>
  <si>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</si>
  <si>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подраз-дел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</si>
  <si>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</si>
  <si>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</si>
  <si>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</si>
  <si>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</si>
  <si>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</si>
  <si>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</si>
  <si>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</si>
  <si>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</si>
  <si>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</si>
  <si>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</si>
  <si>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</si>
  <si>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</si>
  <si>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</si>
  <si>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</si>
  <si>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</si>
  <si>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</si>
  <si>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</si>
  <si>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</si>
  <si>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</si>
  <si>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</si>
  <si>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</si>
  <si>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</si>
  <si>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</si>
  <si>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</si>
  <si>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</si>
  <si>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</si>
  <si>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</si>
  <si>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</si>
  <si>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</si>
  <si>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</si>
  <si>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</si>
  <si>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</si>
  <si>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</si>
  <si>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</si>
  <si>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</si>
  <si>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</si>
  <si>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</si>
  <si>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</si>
  <si>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</si>
  <si>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</si>
  <si>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</si>
  <si>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</si>
  <si>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</si>
  <si>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</si>
  <si>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</si>
  <si>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</si>
  <si>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</si>
  <si>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</si>
  <si>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</si>
  <si>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</si>
  <si>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</si>
  <si>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</si>
  <si>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</si>
  <si>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</si>
  <si>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</si>
  <si>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</si>
  <si>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</si>
  <si>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</si>
  <si>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</si>
  <si>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</si>
  <si>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</si>
  <si>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</si>
  <si>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</si>
  <si>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</si>
  <si>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</si>
  <si>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</si>
  <si>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</si>
  <si>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</si>
  <si>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</si>
  <si>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</si>
  <si>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</si>
  <si>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</si>
  <si>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</si>
  <si>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</si>
  <si>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</si>
  <si>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</si>
  <si>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</si>
  <si>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</si>
  <si>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</si>
  <si>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</si>
  <si>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</si>
  <si>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</si>
  <si>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</si>
  <si>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</si>
  <si>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</si>
  <si>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</si>
  <si>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</si>
  <si>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</si>
  <si>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</si>
  <si>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</si>
  <si>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</si>
  <si>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детей-инвалидов»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</si>
  <si>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детей-инвалидов, принявших участие в конкурсе рисунков»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</si>
  <si>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</si>
  <si>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</si>
  <si>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</si>
  <si>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</si>
  <si>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граждан, улучшивших жилищные условия»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</si>
  <si>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</si>
  <si>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«Площадь жилых помещений, приобретенных  для детей-сирот, детей, оставшихся без попечения родителей, лиц из их числа»</t>
    </r>
  </si>
  <si>
    <t xml:space="preserve">кв. м
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</si>
  <si>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улучшивших жилищные условия»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</si>
  <si>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муниципальных бюджетных дошкольных образовательных учреждений, осуществляющих выплату компенсации части родительской платы»</t>
    </r>
  </si>
  <si>
    <t>S</t>
  </si>
  <si>
    <t>кв. м</t>
  </si>
  <si>
    <t>5</t>
  </si>
  <si>
    <t>8</t>
  </si>
  <si>
    <t>R</t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</si>
  <si>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</si>
  <si>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дошкольных отделений общеобразовательных школ, осуществляющих выплату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</si>
  <si>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 xml:space="preserve">
«Доля учащихся с ограниченными возможностями здоровья, охваченных горячим питанием»</t>
    </r>
  </si>
  <si>
    <t>х</t>
  </si>
  <si>
    <r>
      <rPr>
        <b/>
        <sz val="14"/>
        <rFont val="Times New Roman"/>
        <family val="1"/>
        <charset val="204"/>
      </rPr>
      <t xml:space="preserve">Мероприятие 5.02 </t>
    </r>
    <r>
      <rPr>
        <sz val="14"/>
        <rFont val="Times New Roman"/>
        <family val="1"/>
        <charset val="204"/>
      </rPr>
      <t xml:space="preserve">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</si>
  <si>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 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</si>
  <si>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</si>
  <si>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постановлений о предоставлении жилья малоимущим многодетным семьям»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</si>
  <si>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
«Количество  малоимущих многодетных семей, которым предоставлены жилые помещения по договорам социального найма»</t>
    </r>
  </si>
  <si>
    <r>
      <rPr>
        <b/>
        <sz val="14"/>
        <rFont val="Times New Roman"/>
        <family val="1"/>
        <charset val="204"/>
      </rPr>
      <t xml:space="preserve">Мероприятие 5.03 </t>
    </r>
    <r>
      <rPr>
        <sz val="14"/>
        <rFont val="Times New Roman"/>
        <family val="1"/>
        <charset val="204"/>
      </rPr>
      <t xml:space="preserve">
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</si>
  <si>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>Мероприятие 5.06</t>
    </r>
    <r>
      <rPr>
        <sz val="14"/>
        <rFont val="Times New Roman"/>
        <family val="1"/>
        <charset val="204"/>
      </rPr>
      <t xml:space="preserve">                                                                            «Обеспечение жилыми помещениями детей-сирот, детей, оставшихся без попечения родителей, путем предоставления социальной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</si>
  <si>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приказов о согласовании права на получение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</si>
  <si>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приказов о предоставлении выплаты»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</si>
  <si>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приказов о проведении выплаты на погашение части долга»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</si>
  <si>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членов малоимущих многодетных семей, улучшивших жилищные условия»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</si>
  <si>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 по договорам найма специализированых жилых помещений»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</si>
  <si>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граждан, уволенных с военной службы (службы), и приравненных к ним лиц, обеспеченных жилыми помещениями»</t>
    </r>
  </si>
  <si>
    <r>
      <rPr>
        <b/>
        <sz val="14"/>
        <rFont val="Times New Roman"/>
        <family val="1"/>
        <charset val="204"/>
      </rPr>
      <t>Мероприятие 5.07</t>
    </r>
    <r>
      <rPr>
        <sz val="14"/>
        <rFont val="Times New Roman"/>
        <family val="1"/>
        <charset val="204"/>
      </rPr>
      <t xml:space="preserve">
«Обеспечение жилыми помещениями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</si>
  <si>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</si>
  <si>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
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</si>
  <si>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
«Количество учащихся с ограниченными возможностями здоровья, охваченных горячим питанием»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</si>
  <si>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5.04 </t>
    </r>
    <r>
      <rPr>
        <sz val="14"/>
        <rFont val="Times New Roman"/>
        <family val="1"/>
        <charset val="204"/>
      </rPr>
      <t xml:space="preserve">
«Предоставление по договорам найма жилых помещений специализированного жилищного фонда детям-сиротам, детям, оставшимся без попечения родителей, лицам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</si>
  <si>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постановлений»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</si>
  <si>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заключенных договоров найма специализированных жилых помещений с детьми-сиротами, детьми, оставшимися без попечения родителей, лицами из их числа»</t>
    </r>
  </si>
  <si>
    <r>
      <rPr>
        <b/>
        <sz val="14"/>
        <rFont val="Times New Roman"/>
        <family val="1"/>
        <charset val="204"/>
      </rPr>
      <t>Административное мероприятие 5.05</t>
    </r>
    <r>
      <rPr>
        <sz val="14"/>
        <rFont val="Times New Roman"/>
        <family val="1"/>
        <charset val="204"/>
      </rPr>
      <t xml:space="preserve">
«Учет жилых помещений специализированного жилищного фонда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</si>
  <si>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специализированного жилищного фонда на отчетную дату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</si>
  <si>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жилых помещений, включенных в специализированный жилищный фонд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</si>
  <si>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Мероприятие 4.04 </t>
    </r>
    <r>
      <rPr>
        <sz val="14"/>
        <rFont val="Times New Roman"/>
        <family val="1"/>
        <charset val="204"/>
      </rPr>
      <t xml:space="preserve">
 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</si>
  <si>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«Обеспечение питанием учащихся с ограниченными возможностями здоровья»</t>
    </r>
  </si>
  <si>
    <t>7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</si>
  <si>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жилых помещений, исключенных из специализированного жилищного фонда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</si>
  <si>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Задача 6 </t>
    </r>
    <r>
      <rPr>
        <sz val="14"/>
        <rFont val="Times New Roman"/>
        <family val="1"/>
        <charset val="204"/>
      </rPr>
      <t xml:space="preserve">
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</si>
  <si>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4"/>
        <rFont val="Times New Roman"/>
        <family val="1"/>
        <charset val="204"/>
      </rPr>
      <t xml:space="preserve">Показатель 1 задачи 
</t>
    </r>
    <r>
      <rPr>
        <sz val="14"/>
        <rFont val="Times New Roman"/>
        <family val="1"/>
        <charset val="204"/>
      </rPr>
      <t>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получили меры социальной поддержки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от общего числа детей, родители (законные представители) которых имеют право на получение данной меры поддержки»</t>
    </r>
  </si>
  <si>
    <r>
      <rPr>
        <b/>
        <sz val="14"/>
        <rFont val="Times New Roman"/>
        <family val="1"/>
        <charset val="204"/>
      </rPr>
      <t xml:space="preserve">Мероприятие 6.01 </t>
    </r>
    <r>
      <rPr>
        <sz val="14"/>
        <rFont val="Times New Roman"/>
        <family val="1"/>
        <charset val="204"/>
      </rPr>
      <t xml:space="preserve"> 
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</si>
  <si>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</si>
  <si>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4"/>
        <rFont val="Times New Roman"/>
        <family val="1"/>
        <charset val="204"/>
      </rPr>
      <t>Административное мероприятие 6.02
«</t>
    </r>
    <r>
      <rPr>
        <sz val="14"/>
        <rFont val="Times New Roman"/>
        <family val="1"/>
        <charset val="204"/>
      </rPr>
      <t>Выдача гражданам документа, подтверждающего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</si>
  <si>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выданных документов, подтверждающих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</si>
  <si>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rPr>
        <b/>
        <sz val="14"/>
        <rFont val="Times New Roman"/>
        <family val="1"/>
        <charset val="204"/>
      </rPr>
      <t xml:space="preserve">Задача 5 </t>
    </r>
    <r>
      <rPr>
        <sz val="14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</si>
  <si>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t>Д</t>
  </si>
  <si>
    <r>
      <rPr>
        <b/>
        <sz val="14"/>
        <rFont val="Times New Roman"/>
        <family val="1"/>
        <charset val="204"/>
      </rPr>
      <t>Мероприятие 5.01</t>
    </r>
    <r>
      <rPr>
        <sz val="14"/>
        <rFont val="Times New Roman"/>
        <family val="1"/>
        <charset val="204"/>
      </rPr>
      <t xml:space="preserve">
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</si>
  <si>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t xml:space="preserve">Приложение 1 </t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</si>
  <si>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</si>
  <si>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t>к постановлению Администрации города Твери
от 16.07.2024 № 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</si>
</sst>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87"/>
  <sheetViews>
    <sheetView tabSelected="1" view="pageBreakPreview" topLeftCell="O1" zoomScale="80" zoomScaleNormal="70" zoomScaleSheetLayoutView="80" workbookViewId="0">
      <selection activeCell="V2" sqref="V2:AA2"/>
    </sheetView>
  </sheetViews>
  <sheetFormatPr defaultRowHeight="18.75" x14ac:dyDescent="0.3"/>
  <cols>
    <col min="1" max="1" width="4.7109375" style="40" customWidth="1"/>
    <col min="2" max="2" width="5.140625" style="40" customWidth="1"/>
    <col min="3" max="3" width="5.42578125" style="41" customWidth="1"/>
    <col min="4" max="6" width="4.42578125" style="41" customWidth="1"/>
    <col min="7" max="7" width="5.5703125" style="41" customWidth="1"/>
    <col min="8" max="8" width="4.42578125" style="41" customWidth="1"/>
    <col min="9" max="17" width="4.42578125" style="40" customWidth="1"/>
    <col min="18" max="18" width="72.28515625" style="28" customWidth="1"/>
    <col min="19" max="19" width="21.28515625" style="8" customWidth="1"/>
    <col min="20" max="20" width="11.28515625" style="29" customWidth="1"/>
    <col min="21" max="21" width="11.85546875" style="29" customWidth="1"/>
    <col min="22" max="22" width="11.42578125" style="30" customWidth="1"/>
    <col min="23" max="23" width="13.85546875" style="30" customWidth="1"/>
    <col min="24" max="24" width="13.42578125" style="30" customWidth="1"/>
    <col min="25" max="25" width="13.85546875" style="30" customWidth="1"/>
    <col min="26" max="26" width="14.42578125" style="30" customWidth="1"/>
    <col min="27" max="27" width="12.28515625" style="30" customWidth="1"/>
    <col min="28" max="28" width="15.5703125" style="31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63"/>
      <c r="D1" s="63"/>
      <c r="E1" s="63"/>
      <c r="F1" s="63"/>
      <c r="G1" s="63"/>
      <c r="H1" s="63"/>
      <c r="V1" s="140" t="s">
        <v>197</v>
      </c>
      <c r="W1" s="140"/>
      <c r="X1" s="140"/>
      <c r="Y1" s="140"/>
      <c r="Z1" s="140"/>
      <c r="AA1" s="140"/>
    </row>
    <row r="2" spans="1:75" ht="48.6" customHeight="1" x14ac:dyDescent="0.3">
      <c r="C2" s="63"/>
      <c r="D2" s="63"/>
      <c r="E2" s="63"/>
      <c r="F2" s="63"/>
      <c r="G2" s="63"/>
      <c r="H2" s="63"/>
      <c r="V2" s="140" t="s">
        <v>199</v>
      </c>
      <c r="W2" s="140"/>
      <c r="X2" s="140"/>
      <c r="Y2" s="140"/>
      <c r="Z2" s="140"/>
      <c r="AA2" s="140"/>
    </row>
    <row r="3" spans="1:75" ht="8.4499999999999993" customHeight="1" x14ac:dyDescent="0.3">
      <c r="C3" s="63"/>
      <c r="D3" s="63"/>
      <c r="E3" s="63"/>
      <c r="F3" s="63"/>
      <c r="G3" s="63"/>
      <c r="H3" s="63"/>
    </row>
    <row r="4" spans="1:75" s="8" customFormat="1" x14ac:dyDescent="0.3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42" t="s">
        <v>45</v>
      </c>
      <c r="W4" s="142"/>
      <c r="X4" s="142"/>
      <c r="Y4" s="142"/>
      <c r="Z4" s="142"/>
      <c r="AA4" s="142"/>
      <c r="AB4" s="52"/>
      <c r="AC4" s="53"/>
      <c r="AD4" s="53"/>
      <c r="AE4" s="53"/>
      <c r="AF4" s="53"/>
      <c r="AG4" s="53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40" t="s">
        <v>39</v>
      </c>
      <c r="W5" s="140"/>
      <c r="X5" s="140"/>
      <c r="Y5" s="140"/>
      <c r="Z5" s="140"/>
      <c r="AA5" s="140"/>
      <c r="AB5" s="52"/>
      <c r="AC5" s="53"/>
      <c r="AD5" s="53"/>
      <c r="AE5" s="53"/>
      <c r="AF5" s="53"/>
      <c r="AG5" s="53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56" customFormat="1" ht="21" customHeight="1" x14ac:dyDescent="0.35">
      <c r="A6" s="48"/>
      <c r="B6" s="48"/>
      <c r="C6" s="143" t="s">
        <v>40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52"/>
      <c r="AC6" s="54"/>
      <c r="AD6" s="54"/>
      <c r="AE6" s="54"/>
      <c r="AF6" s="54"/>
      <c r="AG6" s="54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</row>
    <row r="7" spans="1:75" s="60" customFormat="1" ht="15.75" customHeight="1" x14ac:dyDescent="0.35">
      <c r="A7" s="49"/>
      <c r="B7" s="49"/>
      <c r="C7" s="144" t="s">
        <v>31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57"/>
      <c r="AC7" s="58"/>
      <c r="AD7" s="58"/>
      <c r="AE7" s="58"/>
      <c r="AF7" s="58"/>
      <c r="AG7" s="58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8" customFormat="1" x14ac:dyDescent="0.3">
      <c r="A8" s="50"/>
      <c r="B8" s="5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52"/>
      <c r="AC8" s="53"/>
      <c r="AD8" s="53"/>
      <c r="AE8" s="53"/>
      <c r="AF8" s="53"/>
      <c r="AG8" s="53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51"/>
      <c r="B9" s="51"/>
      <c r="C9" s="146" t="s">
        <v>43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52"/>
      <c r="AC9" s="61"/>
      <c r="AD9" s="61"/>
      <c r="AE9" s="61"/>
      <c r="AF9" s="61"/>
      <c r="AG9" s="61"/>
    </row>
    <row r="10" spans="1:75" s="9" customFormat="1" x14ac:dyDescent="0.3">
      <c r="A10" s="51"/>
      <c r="B10" s="51"/>
      <c r="C10" s="147" t="s">
        <v>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0"/>
    </row>
    <row r="11" spans="1:75" s="9" customFormat="1" ht="20.25" customHeight="1" x14ac:dyDescent="0.3">
      <c r="A11" s="148" t="s">
        <v>1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50"/>
      <c r="R11" s="151" t="s">
        <v>2</v>
      </c>
      <c r="S11" s="154" t="s">
        <v>3</v>
      </c>
      <c r="T11" s="157" t="s">
        <v>4</v>
      </c>
      <c r="U11" s="157"/>
      <c r="V11" s="157"/>
      <c r="W11" s="157"/>
      <c r="X11" s="157"/>
      <c r="Y11" s="151"/>
      <c r="Z11" s="159" t="s">
        <v>5</v>
      </c>
      <c r="AA11" s="151"/>
      <c r="AB11" s="10"/>
    </row>
    <row r="12" spans="1:75" s="9" customFormat="1" ht="51" customHeight="1" x14ac:dyDescent="0.3">
      <c r="A12" s="161" t="s">
        <v>6</v>
      </c>
      <c r="B12" s="162"/>
      <c r="C12" s="163"/>
      <c r="D12" s="161" t="s">
        <v>7</v>
      </c>
      <c r="E12" s="163"/>
      <c r="F12" s="161" t="s">
        <v>48</v>
      </c>
      <c r="G12" s="163"/>
      <c r="H12" s="134" t="s">
        <v>8</v>
      </c>
      <c r="I12" s="135"/>
      <c r="J12" s="135"/>
      <c r="K12" s="135"/>
      <c r="L12" s="135"/>
      <c r="M12" s="135"/>
      <c r="N12" s="135"/>
      <c r="O12" s="135"/>
      <c r="P12" s="135"/>
      <c r="Q12" s="136"/>
      <c r="R12" s="152"/>
      <c r="S12" s="155"/>
      <c r="T12" s="158"/>
      <c r="U12" s="158"/>
      <c r="V12" s="158"/>
      <c r="W12" s="158"/>
      <c r="X12" s="158"/>
      <c r="Y12" s="153"/>
      <c r="Z12" s="160"/>
      <c r="AA12" s="153"/>
      <c r="AB12" s="10"/>
    </row>
    <row r="13" spans="1:75" s="9" customFormat="1" ht="74.25" customHeight="1" x14ac:dyDescent="0.3">
      <c r="A13" s="137"/>
      <c r="B13" s="138"/>
      <c r="C13" s="139"/>
      <c r="D13" s="137"/>
      <c r="E13" s="139"/>
      <c r="F13" s="137"/>
      <c r="G13" s="139"/>
      <c r="H13" s="137"/>
      <c r="I13" s="138"/>
      <c r="J13" s="138"/>
      <c r="K13" s="138"/>
      <c r="L13" s="138"/>
      <c r="M13" s="138"/>
      <c r="N13" s="138"/>
      <c r="O13" s="138"/>
      <c r="P13" s="138"/>
      <c r="Q13" s="139"/>
      <c r="R13" s="153"/>
      <c r="S13" s="156"/>
      <c r="T13" s="65" t="s">
        <v>32</v>
      </c>
      <c r="U13" s="11" t="s">
        <v>33</v>
      </c>
      <c r="V13" s="11" t="s">
        <v>34</v>
      </c>
      <c r="W13" s="11" t="s">
        <v>35</v>
      </c>
      <c r="X13" s="11" t="s">
        <v>36</v>
      </c>
      <c r="Y13" s="11" t="s">
        <v>37</v>
      </c>
      <c r="Z13" s="11" t="s">
        <v>9</v>
      </c>
      <c r="AA13" s="11" t="s">
        <v>10</v>
      </c>
      <c r="AB13" s="10"/>
    </row>
    <row r="14" spans="1:75" s="70" customFormat="1" x14ac:dyDescent="0.3">
      <c r="A14" s="66">
        <v>1</v>
      </c>
      <c r="B14" s="66">
        <v>2</v>
      </c>
      <c r="C14" s="66">
        <v>3</v>
      </c>
      <c r="D14" s="129">
        <v>4</v>
      </c>
      <c r="E14" s="129">
        <v>5</v>
      </c>
      <c r="F14" s="129">
        <v>6</v>
      </c>
      <c r="G14" s="129">
        <v>7</v>
      </c>
      <c r="H14" s="129">
        <v>8</v>
      </c>
      <c r="I14" s="66">
        <v>9</v>
      </c>
      <c r="J14" s="129">
        <v>10</v>
      </c>
      <c r="K14" s="66">
        <v>11</v>
      </c>
      <c r="L14" s="129">
        <v>12</v>
      </c>
      <c r="M14" s="66">
        <v>13</v>
      </c>
      <c r="N14" s="129">
        <v>14</v>
      </c>
      <c r="O14" s="129" t="s">
        <v>11</v>
      </c>
      <c r="P14" s="129" t="s">
        <v>12</v>
      </c>
      <c r="Q14" s="129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11">
        <v>26</v>
      </c>
      <c r="AA14" s="67">
        <v>27</v>
      </c>
      <c r="AB14" s="69"/>
    </row>
    <row r="15" spans="1:75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Z15" si="0">T20+T128</f>
        <v>76649.600000000006</v>
      </c>
      <c r="U15" s="75">
        <f t="shared" si="0"/>
        <v>78800.599999999991</v>
      </c>
      <c r="V15" s="75">
        <f t="shared" si="0"/>
        <v>83003.000000000015</v>
      </c>
      <c r="W15" s="75">
        <f t="shared" si="0"/>
        <v>258564.9</v>
      </c>
      <c r="X15" s="75">
        <f t="shared" si="0"/>
        <v>281639.8</v>
      </c>
      <c r="Y15" s="75">
        <f t="shared" si="0"/>
        <v>244529.5</v>
      </c>
      <c r="Z15" s="75">
        <f t="shared" si="0"/>
        <v>1023187.3999999999</v>
      </c>
      <c r="AA15" s="74">
        <v>2026</v>
      </c>
      <c r="AB15" s="12"/>
      <c r="AC15" s="76"/>
    </row>
    <row r="16" spans="1:75" s="9" customFormat="1" ht="78.75" customHeight="1" x14ac:dyDescent="0.3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49</v>
      </c>
      <c r="S16" s="11" t="s">
        <v>160</v>
      </c>
      <c r="T16" s="65"/>
      <c r="U16" s="11"/>
      <c r="V16" s="11"/>
      <c r="W16" s="11"/>
      <c r="X16" s="11"/>
      <c r="Y16" s="11"/>
      <c r="Z16" s="11"/>
      <c r="AA16" s="11"/>
      <c r="AB16" s="10"/>
    </row>
    <row r="17" spans="1:29" s="9" customFormat="1" ht="78.75" customHeight="1" x14ac:dyDescent="0.3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50</v>
      </c>
      <c r="S17" s="11" t="s">
        <v>19</v>
      </c>
      <c r="T17" s="64">
        <v>2.94</v>
      </c>
      <c r="U17" s="64">
        <v>2.71</v>
      </c>
      <c r="V17" s="64">
        <v>2.69</v>
      </c>
      <c r="W17" s="64">
        <v>3.95</v>
      </c>
      <c r="X17" s="64">
        <v>3.55</v>
      </c>
      <c r="Y17" s="64">
        <v>3.55</v>
      </c>
      <c r="Z17" s="64">
        <v>3.55</v>
      </c>
      <c r="AA17" s="11">
        <v>2026</v>
      </c>
      <c r="AB17" s="10"/>
    </row>
    <row r="18" spans="1:29" s="9" customFormat="1" ht="75" customHeight="1" x14ac:dyDescent="0.3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7" t="s">
        <v>51</v>
      </c>
      <c r="S18" s="11" t="s">
        <v>19</v>
      </c>
      <c r="T18" s="11"/>
      <c r="U18" s="11"/>
      <c r="V18" s="11"/>
      <c r="W18" s="11"/>
      <c r="X18" s="11"/>
      <c r="Y18" s="11">
        <v>70</v>
      </c>
      <c r="Z18" s="11">
        <v>70</v>
      </c>
      <c r="AA18" s="11">
        <v>2026</v>
      </c>
      <c r="AB18" s="10"/>
    </row>
    <row r="19" spans="1:29" s="9" customFormat="1" ht="78" customHeight="1" x14ac:dyDescent="0.3">
      <c r="A19" s="32"/>
      <c r="B19" s="32"/>
      <c r="C19" s="32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78" t="s">
        <v>52</v>
      </c>
      <c r="S19" s="11" t="s">
        <v>19</v>
      </c>
      <c r="T19" s="79">
        <v>38.1</v>
      </c>
      <c r="U19" s="79">
        <v>41.1</v>
      </c>
      <c r="V19" s="79">
        <v>43.3</v>
      </c>
      <c r="W19" s="79">
        <v>45.2</v>
      </c>
      <c r="X19" s="79">
        <v>47.1</v>
      </c>
      <c r="Y19" s="79">
        <v>49</v>
      </c>
      <c r="Z19" s="79">
        <v>49</v>
      </c>
      <c r="AA19" s="11">
        <v>2026</v>
      </c>
      <c r="AB19" s="10"/>
    </row>
    <row r="20" spans="1:29" s="9" customFormat="1" ht="81" customHeight="1" x14ac:dyDescent="0.3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14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14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73" t="s">
        <v>38</v>
      </c>
      <c r="S20" s="74" t="s">
        <v>18</v>
      </c>
      <c r="T20" s="75">
        <f>T21+T42+T59+T69</f>
        <v>76285.5</v>
      </c>
      <c r="U20" s="75">
        <f>U21+U42+U59+U69</f>
        <v>78288.899999999994</v>
      </c>
      <c r="V20" s="75">
        <f>V21+V42+V59+V69</f>
        <v>82507.200000000012</v>
      </c>
      <c r="W20" s="75">
        <f>W21+W42+W59+W69+W86+W122</f>
        <v>258069.1</v>
      </c>
      <c r="X20" s="75">
        <f>X21+X42+X59+X69+X86+X122</f>
        <v>281198</v>
      </c>
      <c r="Y20" s="75">
        <f>Y21+Y42+Y59+Y69+Y86+Y122</f>
        <v>244033.7</v>
      </c>
      <c r="Z20" s="75">
        <f>T20+U20+V20+W20+X20+Y20</f>
        <v>1020382.3999999999</v>
      </c>
      <c r="AA20" s="74">
        <v>2026</v>
      </c>
      <c r="AB20" s="10"/>
      <c r="AC20" s="14"/>
    </row>
    <row r="21" spans="1:29" s="9" customFormat="1" ht="76.5" customHeight="1" x14ac:dyDescent="0.3">
      <c r="A21" s="80" t="s">
        <v>14</v>
      </c>
      <c r="B21" s="80" t="s">
        <v>14</v>
      </c>
      <c r="C21" s="80" t="s">
        <v>14</v>
      </c>
      <c r="D21" s="81" t="s">
        <v>15</v>
      </c>
      <c r="E21" s="81" t="s">
        <v>14</v>
      </c>
      <c r="F21" s="81" t="s">
        <v>14</v>
      </c>
      <c r="G21" s="81" t="s">
        <v>20</v>
      </c>
      <c r="H21" s="81" t="s">
        <v>14</v>
      </c>
      <c r="I21" s="80" t="s">
        <v>16</v>
      </c>
      <c r="J21" s="80" t="s">
        <v>15</v>
      </c>
      <c r="K21" s="80" t="s">
        <v>14</v>
      </c>
      <c r="L21" s="80" t="s">
        <v>15</v>
      </c>
      <c r="M21" s="80" t="s">
        <v>14</v>
      </c>
      <c r="N21" s="80" t="s">
        <v>14</v>
      </c>
      <c r="O21" s="80" t="s">
        <v>14</v>
      </c>
      <c r="P21" s="80" t="s">
        <v>14</v>
      </c>
      <c r="Q21" s="80" t="s">
        <v>14</v>
      </c>
      <c r="R21" s="82" t="s">
        <v>53</v>
      </c>
      <c r="S21" s="83" t="s">
        <v>18</v>
      </c>
      <c r="T21" s="84">
        <f t="shared" ref="T21" si="1">T25+T30+T33+T38</f>
        <v>8188.7</v>
      </c>
      <c r="U21" s="84">
        <f>U25+U30+U33+U38</f>
        <v>8171.2</v>
      </c>
      <c r="V21" s="84">
        <f>V25+V30+V33+V38</f>
        <v>9426.2999999999993</v>
      </c>
      <c r="W21" s="84">
        <f>W25+W30+W33+W38</f>
        <v>11048</v>
      </c>
      <c r="X21" s="84">
        <f t="shared" ref="X21:Y21" si="2">X25+X30+X33+X38</f>
        <v>7878.5</v>
      </c>
      <c r="Y21" s="84">
        <f t="shared" si="2"/>
        <v>7824.5</v>
      </c>
      <c r="Z21" s="84">
        <f>T21+U21+V21+W21+X21+Y21</f>
        <v>52537.2</v>
      </c>
      <c r="AA21" s="83">
        <v>2026</v>
      </c>
      <c r="AB21" s="10"/>
    </row>
    <row r="22" spans="1:29" s="9" customFormat="1" ht="58.5" customHeight="1" x14ac:dyDescent="0.3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8" t="s">
        <v>54</v>
      </c>
      <c r="S22" s="11" t="s">
        <v>19</v>
      </c>
      <c r="T22" s="65">
        <v>95</v>
      </c>
      <c r="U22" s="11">
        <v>95</v>
      </c>
      <c r="V22" s="11">
        <v>95</v>
      </c>
      <c r="W22" s="11">
        <v>95</v>
      </c>
      <c r="X22" s="11">
        <v>95</v>
      </c>
      <c r="Y22" s="11">
        <v>95</v>
      </c>
      <c r="Z22" s="11">
        <v>95</v>
      </c>
      <c r="AA22" s="11">
        <v>2026</v>
      </c>
      <c r="AB22" s="10"/>
    </row>
    <row r="23" spans="1:29" s="9" customFormat="1" ht="77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55</v>
      </c>
      <c r="S23" s="11" t="s">
        <v>19</v>
      </c>
      <c r="T23" s="65">
        <v>100</v>
      </c>
      <c r="U23" s="11">
        <v>100</v>
      </c>
      <c r="V23" s="11">
        <v>100</v>
      </c>
      <c r="W23" s="11">
        <v>100</v>
      </c>
      <c r="X23" s="11">
        <v>100</v>
      </c>
      <c r="Y23" s="11">
        <v>100</v>
      </c>
      <c r="Z23" s="11">
        <v>100</v>
      </c>
      <c r="AA23" s="11">
        <v>2026</v>
      </c>
      <c r="AB23" s="10"/>
    </row>
    <row r="24" spans="1:29" s="9" customFormat="1" ht="59.25" customHeight="1" x14ac:dyDescent="0.3">
      <c r="A24" s="32"/>
      <c r="B24" s="32"/>
      <c r="C24" s="32"/>
      <c r="D24" s="33"/>
      <c r="E24" s="33"/>
      <c r="F24" s="33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77" t="s">
        <v>56</v>
      </c>
      <c r="S24" s="11" t="s">
        <v>21</v>
      </c>
      <c r="T24" s="85">
        <f t="shared" ref="T24:Y24" si="3">T34+T35+T36+T37</f>
        <v>17921</v>
      </c>
      <c r="U24" s="85">
        <f t="shared" si="3"/>
        <v>19443</v>
      </c>
      <c r="V24" s="85">
        <f t="shared" si="3"/>
        <v>21117</v>
      </c>
      <c r="W24" s="85">
        <f t="shared" si="3"/>
        <v>26156</v>
      </c>
      <c r="X24" s="85">
        <f t="shared" si="3"/>
        <v>28568</v>
      </c>
      <c r="Y24" s="85">
        <f t="shared" si="3"/>
        <v>28568</v>
      </c>
      <c r="Z24" s="85">
        <f>Y24+X24+W24+V24+U24+T24</f>
        <v>141773</v>
      </c>
      <c r="AA24" s="11">
        <v>2026</v>
      </c>
      <c r="AB24" s="12"/>
    </row>
    <row r="25" spans="1:29" s="13" customFormat="1" ht="93.75" customHeight="1" x14ac:dyDescent="0.3">
      <c r="A25" s="32" t="s">
        <v>14</v>
      </c>
      <c r="B25" s="32" t="s">
        <v>14</v>
      </c>
      <c r="C25" s="32" t="s">
        <v>22</v>
      </c>
      <c r="D25" s="33" t="s">
        <v>15</v>
      </c>
      <c r="E25" s="33" t="s">
        <v>14</v>
      </c>
      <c r="F25" s="33" t="s">
        <v>14</v>
      </c>
      <c r="G25" s="33" t="s">
        <v>20</v>
      </c>
      <c r="H25" s="33" t="s">
        <v>14</v>
      </c>
      <c r="I25" s="32" t="s">
        <v>16</v>
      </c>
      <c r="J25" s="32" t="s">
        <v>15</v>
      </c>
      <c r="K25" s="32" t="s">
        <v>14</v>
      </c>
      <c r="L25" s="32" t="s">
        <v>15</v>
      </c>
      <c r="M25" s="32" t="s">
        <v>44</v>
      </c>
      <c r="N25" s="32" t="s">
        <v>44</v>
      </c>
      <c r="O25" s="32" t="s">
        <v>44</v>
      </c>
      <c r="P25" s="32" t="s">
        <v>44</v>
      </c>
      <c r="Q25" s="32" t="s">
        <v>44</v>
      </c>
      <c r="R25" s="77" t="s">
        <v>57</v>
      </c>
      <c r="S25" s="11" t="s">
        <v>18</v>
      </c>
      <c r="T25" s="79">
        <v>4766</v>
      </c>
      <c r="U25" s="79">
        <v>4472.8999999999996</v>
      </c>
      <c r="V25" s="79">
        <v>5250</v>
      </c>
      <c r="W25" s="79">
        <v>5700</v>
      </c>
      <c r="X25" s="79">
        <v>2466.5</v>
      </c>
      <c r="Y25" s="79">
        <v>2412.5</v>
      </c>
      <c r="Z25" s="79">
        <f>Y25+X25+W25+V25+U25+T25</f>
        <v>25067.9</v>
      </c>
      <c r="AA25" s="11">
        <v>2026</v>
      </c>
      <c r="AB25" s="86"/>
    </row>
    <row r="26" spans="1:29" s="13" customFormat="1" ht="58.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8" t="s">
        <v>58</v>
      </c>
      <c r="S26" s="11" t="s">
        <v>41</v>
      </c>
      <c r="T26" s="85">
        <v>4600</v>
      </c>
      <c r="U26" s="87">
        <v>4215</v>
      </c>
      <c r="V26" s="87">
        <v>3500</v>
      </c>
      <c r="W26" s="85">
        <v>3500</v>
      </c>
      <c r="X26" s="85">
        <v>3500</v>
      </c>
      <c r="Y26" s="85">
        <v>3500</v>
      </c>
      <c r="Z26" s="85">
        <f>Y26+X26+W26+V26+U26+T26</f>
        <v>22815</v>
      </c>
      <c r="AA26" s="11">
        <v>2026</v>
      </c>
      <c r="AB26" s="86"/>
    </row>
    <row r="27" spans="1:29" s="9" customFormat="1" ht="59.25" customHeight="1" x14ac:dyDescent="0.3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59</v>
      </c>
      <c r="S27" s="11" t="s">
        <v>41</v>
      </c>
      <c r="T27" s="11">
        <v>182</v>
      </c>
      <c r="U27" s="11">
        <v>171</v>
      </c>
      <c r="V27" s="11">
        <v>241</v>
      </c>
      <c r="W27" s="65">
        <v>250</v>
      </c>
      <c r="X27" s="65">
        <v>180</v>
      </c>
      <c r="Y27" s="65">
        <v>180</v>
      </c>
      <c r="Z27" s="85">
        <f>Y27+X27+W27+V27+U27+T27</f>
        <v>1204</v>
      </c>
      <c r="AA27" s="11">
        <v>2026</v>
      </c>
      <c r="AB27" s="12"/>
    </row>
    <row r="28" spans="1:29" s="9" customFormat="1" ht="58.5" customHeight="1" x14ac:dyDescent="0.3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60</v>
      </c>
      <c r="S28" s="11" t="s">
        <v>18</v>
      </c>
      <c r="T28" s="88">
        <v>4.5999999999999996</v>
      </c>
      <c r="U28" s="88">
        <v>3.3</v>
      </c>
      <c r="V28" s="88">
        <v>3.1</v>
      </c>
      <c r="W28" s="88">
        <v>4</v>
      </c>
      <c r="X28" s="88">
        <v>4</v>
      </c>
      <c r="Y28" s="88">
        <v>4</v>
      </c>
      <c r="Z28" s="88">
        <v>4</v>
      </c>
      <c r="AA28" s="11">
        <v>2026</v>
      </c>
      <c r="AB28" s="10"/>
    </row>
    <row r="29" spans="1:29" s="9" customFormat="1" ht="79.5" customHeight="1" x14ac:dyDescent="0.3">
      <c r="A29" s="32"/>
      <c r="B29" s="32"/>
      <c r="C29" s="32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77" t="s">
        <v>61</v>
      </c>
      <c r="S29" s="11" t="s">
        <v>18</v>
      </c>
      <c r="T29" s="88">
        <v>11.2</v>
      </c>
      <c r="U29" s="88">
        <v>10.8</v>
      </c>
      <c r="V29" s="88">
        <v>11</v>
      </c>
      <c r="W29" s="89">
        <v>10</v>
      </c>
      <c r="X29" s="89">
        <v>10</v>
      </c>
      <c r="Y29" s="89">
        <v>10</v>
      </c>
      <c r="Z29" s="89">
        <v>10</v>
      </c>
      <c r="AA29" s="11">
        <v>2026</v>
      </c>
      <c r="AB29" s="10"/>
    </row>
    <row r="30" spans="1:29" s="13" customFormat="1" ht="40.5" customHeight="1" x14ac:dyDescent="0.3">
      <c r="A30" s="32" t="s">
        <v>14</v>
      </c>
      <c r="B30" s="32" t="s">
        <v>14</v>
      </c>
      <c r="C30" s="32" t="s">
        <v>22</v>
      </c>
      <c r="D30" s="33" t="s">
        <v>15</v>
      </c>
      <c r="E30" s="33" t="s">
        <v>14</v>
      </c>
      <c r="F30" s="33" t="s">
        <v>14</v>
      </c>
      <c r="G30" s="33" t="s">
        <v>20</v>
      </c>
      <c r="H30" s="33" t="s">
        <v>14</v>
      </c>
      <c r="I30" s="32" t="s">
        <v>16</v>
      </c>
      <c r="J30" s="32" t="s">
        <v>15</v>
      </c>
      <c r="K30" s="32" t="s">
        <v>14</v>
      </c>
      <c r="L30" s="32" t="s">
        <v>15</v>
      </c>
      <c r="M30" s="32" t="s">
        <v>44</v>
      </c>
      <c r="N30" s="32" t="s">
        <v>44</v>
      </c>
      <c r="O30" s="32" t="s">
        <v>44</v>
      </c>
      <c r="P30" s="32" t="s">
        <v>44</v>
      </c>
      <c r="Q30" s="32" t="s">
        <v>44</v>
      </c>
      <c r="R30" s="77" t="s">
        <v>62</v>
      </c>
      <c r="S30" s="11" t="s">
        <v>18</v>
      </c>
      <c r="T30" s="79">
        <v>734</v>
      </c>
      <c r="U30" s="79">
        <v>794.8</v>
      </c>
      <c r="V30" s="79">
        <v>760</v>
      </c>
      <c r="W30" s="79">
        <v>760</v>
      </c>
      <c r="X30" s="79">
        <v>424</v>
      </c>
      <c r="Y30" s="79">
        <v>424</v>
      </c>
      <c r="Z30" s="79">
        <f>Y30+X30+W30+V30+U30+T30</f>
        <v>3896.8</v>
      </c>
      <c r="AA30" s="11">
        <v>2026</v>
      </c>
      <c r="AB30" s="12"/>
      <c r="AC30" s="9"/>
    </row>
    <row r="31" spans="1:29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30" t="s">
        <v>63</v>
      </c>
      <c r="S31" s="11" t="s">
        <v>41</v>
      </c>
      <c r="T31" s="92">
        <v>2991</v>
      </c>
      <c r="U31" s="92">
        <v>2160</v>
      </c>
      <c r="V31" s="92">
        <v>2150</v>
      </c>
      <c r="W31" s="92">
        <v>2047</v>
      </c>
      <c r="X31" s="92">
        <v>1000</v>
      </c>
      <c r="Y31" s="92">
        <v>1000</v>
      </c>
      <c r="Z31" s="92">
        <f>T31+U31+V31+W31+X31+Y31</f>
        <v>11348</v>
      </c>
      <c r="AA31" s="11">
        <v>2026</v>
      </c>
      <c r="AB31" s="93"/>
    </row>
    <row r="32" spans="1:29" s="13" customFormat="1" ht="60" customHeight="1" x14ac:dyDescent="0.3">
      <c r="A32" s="90"/>
      <c r="B32" s="90"/>
      <c r="C32" s="90"/>
      <c r="D32" s="91"/>
      <c r="E32" s="91"/>
      <c r="F32" s="91"/>
      <c r="G32" s="91"/>
      <c r="H32" s="91"/>
      <c r="I32" s="90"/>
      <c r="J32" s="90"/>
      <c r="K32" s="90"/>
      <c r="L32" s="90"/>
      <c r="M32" s="90"/>
      <c r="N32" s="90"/>
      <c r="O32" s="90"/>
      <c r="P32" s="90"/>
      <c r="Q32" s="90"/>
      <c r="R32" s="130" t="s">
        <v>64</v>
      </c>
      <c r="S32" s="11" t="s">
        <v>41</v>
      </c>
      <c r="T32" s="94"/>
      <c r="U32" s="94">
        <v>100</v>
      </c>
      <c r="V32" s="94"/>
      <c r="W32" s="94"/>
      <c r="X32" s="94"/>
      <c r="Y32" s="94"/>
      <c r="Z32" s="92">
        <f>T32+U32+V32+W32+X32+Y32</f>
        <v>100</v>
      </c>
      <c r="AA32" s="11">
        <v>2022</v>
      </c>
      <c r="AB32" s="12"/>
    </row>
    <row r="33" spans="1:29" s="13" customFormat="1" ht="57.75" customHeight="1" x14ac:dyDescent="0.3">
      <c r="A33" s="95">
        <v>0</v>
      </c>
      <c r="B33" s="95">
        <v>1</v>
      </c>
      <c r="C33" s="95">
        <v>4</v>
      </c>
      <c r="D33" s="95">
        <v>1</v>
      </c>
      <c r="E33" s="95">
        <v>0</v>
      </c>
      <c r="F33" s="95">
        <v>0</v>
      </c>
      <c r="G33" s="95">
        <v>3</v>
      </c>
      <c r="H33" s="33" t="s">
        <v>14</v>
      </c>
      <c r="I33" s="32" t="s">
        <v>16</v>
      </c>
      <c r="J33" s="32" t="s">
        <v>15</v>
      </c>
      <c r="K33" s="32" t="s">
        <v>14</v>
      </c>
      <c r="L33" s="32" t="s">
        <v>15</v>
      </c>
      <c r="M33" s="32" t="s">
        <v>44</v>
      </c>
      <c r="N33" s="32" t="s">
        <v>44</v>
      </c>
      <c r="O33" s="32" t="s">
        <v>44</v>
      </c>
      <c r="P33" s="32" t="s">
        <v>44</v>
      </c>
      <c r="Q33" s="32" t="s">
        <v>44</v>
      </c>
      <c r="R33" s="77" t="s">
        <v>65</v>
      </c>
      <c r="S33" s="95" t="s">
        <v>18</v>
      </c>
      <c r="T33" s="96">
        <v>2554.6999999999998</v>
      </c>
      <c r="U33" s="96">
        <v>2753.5</v>
      </c>
      <c r="V33" s="96">
        <v>3316.3</v>
      </c>
      <c r="W33" s="96">
        <v>4488</v>
      </c>
      <c r="X33" s="96">
        <v>4888</v>
      </c>
      <c r="Y33" s="96">
        <v>4888</v>
      </c>
      <c r="Z33" s="79">
        <f>Y33+X33+W33+V33+U33+T33</f>
        <v>22888.5</v>
      </c>
      <c r="AA33" s="11">
        <v>2026</v>
      </c>
      <c r="AB33" s="93"/>
    </row>
    <row r="34" spans="1:29" s="13" customFormat="1" ht="60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66</v>
      </c>
      <c r="S34" s="11" t="s">
        <v>21</v>
      </c>
      <c r="T34" s="87">
        <v>2376</v>
      </c>
      <c r="U34" s="85">
        <v>2333</v>
      </c>
      <c r="V34" s="85">
        <v>2734</v>
      </c>
      <c r="W34" s="85">
        <v>4493</v>
      </c>
      <c r="X34" s="85">
        <v>5535</v>
      </c>
      <c r="Y34" s="85">
        <v>5535</v>
      </c>
      <c r="Z34" s="92">
        <f t="shared" ref="Z34:Z39" si="4">T34+U34+V34+W34+X34+Y34</f>
        <v>23006</v>
      </c>
      <c r="AA34" s="11">
        <v>2026</v>
      </c>
      <c r="AB34" s="93"/>
      <c r="AC34" s="97"/>
    </row>
    <row r="35" spans="1:29" s="13" customFormat="1" ht="61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67</v>
      </c>
      <c r="S35" s="11" t="s">
        <v>21</v>
      </c>
      <c r="T35" s="87">
        <v>936</v>
      </c>
      <c r="U35" s="85">
        <v>689</v>
      </c>
      <c r="V35" s="85">
        <v>606</v>
      </c>
      <c r="W35" s="85">
        <v>649</v>
      </c>
      <c r="X35" s="85">
        <v>1000</v>
      </c>
      <c r="Y35" s="85">
        <v>1000</v>
      </c>
      <c r="Z35" s="85">
        <f t="shared" si="4"/>
        <v>4880</v>
      </c>
      <c r="AA35" s="11">
        <v>2026</v>
      </c>
      <c r="AB35" s="12"/>
    </row>
    <row r="36" spans="1:29" s="13" customFormat="1" ht="58.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68</v>
      </c>
      <c r="S36" s="11" t="s">
        <v>21</v>
      </c>
      <c r="T36" s="87">
        <v>13318</v>
      </c>
      <c r="U36" s="85">
        <v>15230</v>
      </c>
      <c r="V36" s="85">
        <v>16618</v>
      </c>
      <c r="W36" s="85">
        <v>19556</v>
      </c>
      <c r="X36" s="85">
        <v>19000</v>
      </c>
      <c r="Y36" s="85">
        <v>19000</v>
      </c>
      <c r="Z36" s="85">
        <f t="shared" si="4"/>
        <v>102722</v>
      </c>
      <c r="AA36" s="11">
        <v>2026</v>
      </c>
      <c r="AB36" s="12"/>
    </row>
    <row r="37" spans="1:29" s="13" customFormat="1" ht="60.75" customHeight="1" x14ac:dyDescent="0.3">
      <c r="A37" s="32"/>
      <c r="B37" s="32"/>
      <c r="C37" s="32"/>
      <c r="D37" s="33"/>
      <c r="E37" s="33"/>
      <c r="F37" s="33"/>
      <c r="G37" s="33"/>
      <c r="H37" s="33"/>
      <c r="I37" s="32"/>
      <c r="J37" s="32"/>
      <c r="K37" s="32"/>
      <c r="L37" s="32"/>
      <c r="M37" s="32"/>
      <c r="N37" s="32"/>
      <c r="O37" s="32"/>
      <c r="P37" s="32"/>
      <c r="Q37" s="32"/>
      <c r="R37" s="77" t="s">
        <v>69</v>
      </c>
      <c r="S37" s="11" t="s">
        <v>21</v>
      </c>
      <c r="T37" s="87">
        <v>1291</v>
      </c>
      <c r="U37" s="85">
        <v>1191</v>
      </c>
      <c r="V37" s="85">
        <v>1159</v>
      </c>
      <c r="W37" s="85">
        <v>1458</v>
      </c>
      <c r="X37" s="85">
        <v>3033</v>
      </c>
      <c r="Y37" s="85">
        <v>3033</v>
      </c>
      <c r="Z37" s="85">
        <f t="shared" si="4"/>
        <v>11165</v>
      </c>
      <c r="AA37" s="11">
        <v>2026</v>
      </c>
      <c r="AB37" s="12"/>
    </row>
    <row r="38" spans="1:29" s="13" customFormat="1" ht="96.75" customHeight="1" x14ac:dyDescent="0.3">
      <c r="A38" s="32" t="s">
        <v>14</v>
      </c>
      <c r="B38" s="32" t="s">
        <v>14</v>
      </c>
      <c r="C38" s="32" t="s">
        <v>22</v>
      </c>
      <c r="D38" s="33" t="s">
        <v>15</v>
      </c>
      <c r="E38" s="33" t="s">
        <v>14</v>
      </c>
      <c r="F38" s="33" t="s">
        <v>14</v>
      </c>
      <c r="G38" s="33" t="s">
        <v>20</v>
      </c>
      <c r="H38" s="33" t="s">
        <v>14</v>
      </c>
      <c r="I38" s="32" t="s">
        <v>16</v>
      </c>
      <c r="J38" s="32" t="s">
        <v>15</v>
      </c>
      <c r="K38" s="32" t="s">
        <v>14</v>
      </c>
      <c r="L38" s="32" t="s">
        <v>15</v>
      </c>
      <c r="M38" s="32" t="s">
        <v>44</v>
      </c>
      <c r="N38" s="32" t="s">
        <v>44</v>
      </c>
      <c r="O38" s="32" t="s">
        <v>44</v>
      </c>
      <c r="P38" s="32" t="s">
        <v>44</v>
      </c>
      <c r="Q38" s="32" t="s">
        <v>44</v>
      </c>
      <c r="R38" s="78" t="s">
        <v>70</v>
      </c>
      <c r="S38" s="95" t="s">
        <v>18</v>
      </c>
      <c r="T38" s="98">
        <v>134</v>
      </c>
      <c r="U38" s="98">
        <v>150</v>
      </c>
      <c r="V38" s="98">
        <v>100</v>
      </c>
      <c r="W38" s="98">
        <v>100</v>
      </c>
      <c r="X38" s="98">
        <v>100</v>
      </c>
      <c r="Y38" s="98">
        <v>100</v>
      </c>
      <c r="Z38" s="79">
        <f t="shared" si="4"/>
        <v>684</v>
      </c>
      <c r="AA38" s="11">
        <v>2026</v>
      </c>
      <c r="AB38" s="12"/>
    </row>
    <row r="39" spans="1:29" s="13" customFormat="1" ht="62.25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8" t="s">
        <v>71</v>
      </c>
      <c r="S39" s="11" t="s">
        <v>41</v>
      </c>
      <c r="T39" s="87">
        <v>3</v>
      </c>
      <c r="U39" s="87">
        <v>3</v>
      </c>
      <c r="V39" s="87">
        <v>2</v>
      </c>
      <c r="W39" s="87">
        <v>2</v>
      </c>
      <c r="X39" s="87">
        <v>2</v>
      </c>
      <c r="Y39" s="87">
        <v>2</v>
      </c>
      <c r="Z39" s="85">
        <f t="shared" si="4"/>
        <v>14</v>
      </c>
      <c r="AA39" s="11">
        <v>2026</v>
      </c>
      <c r="AB39" s="12"/>
    </row>
    <row r="40" spans="1:29" s="13" customFormat="1" ht="213.75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8" t="s">
        <v>72</v>
      </c>
      <c r="S40" s="11" t="s">
        <v>23</v>
      </c>
      <c r="T40" s="99">
        <v>1</v>
      </c>
      <c r="U40" s="99">
        <v>1</v>
      </c>
      <c r="V40" s="99">
        <v>1</v>
      </c>
      <c r="W40" s="99">
        <v>1</v>
      </c>
      <c r="X40" s="99">
        <v>1</v>
      </c>
      <c r="Y40" s="99">
        <v>1</v>
      </c>
      <c r="Z40" s="99">
        <v>1</v>
      </c>
      <c r="AA40" s="11">
        <v>2026</v>
      </c>
      <c r="AB40" s="12"/>
    </row>
    <row r="41" spans="1:29" s="13" customFormat="1" ht="39.75" customHeight="1" x14ac:dyDescent="0.3">
      <c r="A41" s="32"/>
      <c r="B41" s="32"/>
      <c r="C41" s="32"/>
      <c r="D41" s="33"/>
      <c r="E41" s="33"/>
      <c r="F41" s="33"/>
      <c r="G41" s="33"/>
      <c r="H41" s="33"/>
      <c r="I41" s="32"/>
      <c r="J41" s="32"/>
      <c r="K41" s="32"/>
      <c r="L41" s="32"/>
      <c r="M41" s="32"/>
      <c r="N41" s="32"/>
      <c r="O41" s="32"/>
      <c r="P41" s="32"/>
      <c r="Q41" s="32"/>
      <c r="R41" s="77" t="s">
        <v>73</v>
      </c>
      <c r="S41" s="11" t="s">
        <v>21</v>
      </c>
      <c r="T41" s="100">
        <v>65</v>
      </c>
      <c r="U41" s="100">
        <v>50</v>
      </c>
      <c r="V41" s="100">
        <v>50</v>
      </c>
      <c r="W41" s="100">
        <v>50</v>
      </c>
      <c r="X41" s="100">
        <v>50</v>
      </c>
      <c r="Y41" s="100">
        <v>50</v>
      </c>
      <c r="Z41" s="85">
        <f>Y41+X41+W41+V41+U41+T41</f>
        <v>315</v>
      </c>
      <c r="AA41" s="11">
        <v>2026</v>
      </c>
      <c r="AB41" s="12"/>
    </row>
    <row r="42" spans="1:29" s="13" customFormat="1" ht="77.25" customHeight="1" x14ac:dyDescent="0.3">
      <c r="A42" s="80" t="s">
        <v>14</v>
      </c>
      <c r="B42" s="80" t="s">
        <v>14</v>
      </c>
      <c r="C42" s="80" t="s">
        <v>14</v>
      </c>
      <c r="D42" s="81" t="s">
        <v>15</v>
      </c>
      <c r="E42" s="81" t="s">
        <v>14</v>
      </c>
      <c r="F42" s="81" t="s">
        <v>14</v>
      </c>
      <c r="G42" s="81" t="s">
        <v>14</v>
      </c>
      <c r="H42" s="81" t="s">
        <v>14</v>
      </c>
      <c r="I42" s="80" t="s">
        <v>16</v>
      </c>
      <c r="J42" s="80" t="s">
        <v>15</v>
      </c>
      <c r="K42" s="80" t="s">
        <v>14</v>
      </c>
      <c r="L42" s="80" t="s">
        <v>22</v>
      </c>
      <c r="M42" s="80" t="s">
        <v>14</v>
      </c>
      <c r="N42" s="80" t="s">
        <v>14</v>
      </c>
      <c r="O42" s="80" t="s">
        <v>14</v>
      </c>
      <c r="P42" s="80" t="s">
        <v>14</v>
      </c>
      <c r="Q42" s="80" t="s">
        <v>14</v>
      </c>
      <c r="R42" s="82" t="s">
        <v>74</v>
      </c>
      <c r="S42" s="83" t="s">
        <v>18</v>
      </c>
      <c r="T42" s="101">
        <f>T44+T46+T48+T50+T52+T55+T57</f>
        <v>63956.799999999996</v>
      </c>
      <c r="U42" s="101">
        <f>U44+U46+U48+U50+U52+U55+U57</f>
        <v>66467.7</v>
      </c>
      <c r="V42" s="101">
        <f t="shared" ref="V42" si="5">V44+V46+V48+V50+V52+V55</f>
        <v>70130.900000000009</v>
      </c>
      <c r="W42" s="101">
        <f>W44+W46+W48+W50+W52+W55</f>
        <v>78108.100000000006</v>
      </c>
      <c r="X42" s="101">
        <f t="shared" ref="X42:Y42" si="6">X44+X46+X48+X50+X52+X55</f>
        <v>78108.100000000006</v>
      </c>
      <c r="Y42" s="101">
        <f t="shared" si="6"/>
        <v>78108.100000000006</v>
      </c>
      <c r="Z42" s="101">
        <f>Y42+X42+W42+V42+U42+T42</f>
        <v>434879.7</v>
      </c>
      <c r="AA42" s="83">
        <v>2026</v>
      </c>
      <c r="AB42" s="12"/>
    </row>
    <row r="43" spans="1:29" s="13" customFormat="1" ht="42" customHeight="1" x14ac:dyDescent="0.3">
      <c r="A43" s="32"/>
      <c r="B43" s="32"/>
      <c r="C43" s="32"/>
      <c r="D43" s="33"/>
      <c r="E43" s="33"/>
      <c r="F43" s="33"/>
      <c r="G43" s="33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77" t="s">
        <v>75</v>
      </c>
      <c r="S43" s="11" t="s">
        <v>41</v>
      </c>
      <c r="T43" s="102">
        <f>T45+T47+T49+T51+T53+T54+T56+T58</f>
        <v>1234</v>
      </c>
      <c r="U43" s="102">
        <f>U45+U47+U49+U51+U53+U54+U56+U58</f>
        <v>1225</v>
      </c>
      <c r="V43" s="102">
        <f>V45+V47+V49+V51+V53+V54+V56+V58</f>
        <v>1223</v>
      </c>
      <c r="W43" s="102">
        <f>W45+W47+W49+W51+W53+W54+W56</f>
        <v>1273</v>
      </c>
      <c r="X43" s="102">
        <f>X45+X47+X49+X51+X53+X54+X56</f>
        <v>1273</v>
      </c>
      <c r="Y43" s="102">
        <f>Y45+Y47+Y49+Y51+Y53+Y54+Y56</f>
        <v>1273</v>
      </c>
      <c r="Z43" s="99">
        <f>T43+U43+V43+W43+X43+Y43</f>
        <v>7501</v>
      </c>
      <c r="AA43" s="11">
        <v>2026</v>
      </c>
      <c r="AB43" s="12"/>
    </row>
    <row r="44" spans="1:29" s="13" customFormat="1" ht="60.75" customHeight="1" x14ac:dyDescent="0.3">
      <c r="A44" s="32" t="s">
        <v>14</v>
      </c>
      <c r="B44" s="32" t="s">
        <v>14</v>
      </c>
      <c r="C44" s="32" t="s">
        <v>22</v>
      </c>
      <c r="D44" s="33" t="s">
        <v>15</v>
      </c>
      <c r="E44" s="33" t="s">
        <v>14</v>
      </c>
      <c r="F44" s="33" t="s">
        <v>14</v>
      </c>
      <c r="G44" s="33" t="s">
        <v>20</v>
      </c>
      <c r="H44" s="33" t="s">
        <v>14</v>
      </c>
      <c r="I44" s="32" t="s">
        <v>16</v>
      </c>
      <c r="J44" s="32" t="s">
        <v>15</v>
      </c>
      <c r="K44" s="32" t="s">
        <v>14</v>
      </c>
      <c r="L44" s="32" t="s">
        <v>22</v>
      </c>
      <c r="M44" s="32" t="s">
        <v>15</v>
      </c>
      <c r="N44" s="32" t="s">
        <v>14</v>
      </c>
      <c r="O44" s="32" t="s">
        <v>14</v>
      </c>
      <c r="P44" s="32" t="s">
        <v>14</v>
      </c>
      <c r="Q44" s="32" t="s">
        <v>14</v>
      </c>
      <c r="R44" s="77" t="s">
        <v>76</v>
      </c>
      <c r="S44" s="11" t="s">
        <v>18</v>
      </c>
      <c r="T44" s="103">
        <v>433.5</v>
      </c>
      <c r="U44" s="103">
        <v>400.5</v>
      </c>
      <c r="V44" s="103">
        <v>366</v>
      </c>
      <c r="W44" s="103">
        <v>414</v>
      </c>
      <c r="X44" s="103">
        <v>414</v>
      </c>
      <c r="Y44" s="103">
        <v>414</v>
      </c>
      <c r="Z44" s="79">
        <f>Y44+X44+W44+V44+U44+T44</f>
        <v>2442</v>
      </c>
      <c r="AA44" s="11">
        <v>2026</v>
      </c>
      <c r="AB44" s="15"/>
    </row>
    <row r="45" spans="1:29" s="13" customFormat="1" ht="58.5" customHeight="1" x14ac:dyDescent="0.3">
      <c r="A45" s="32"/>
      <c r="B45" s="32"/>
      <c r="C45" s="32"/>
      <c r="D45" s="33"/>
      <c r="E45" s="33"/>
      <c r="F45" s="33"/>
      <c r="G45" s="33"/>
      <c r="H45" s="33"/>
      <c r="I45" s="32"/>
      <c r="J45" s="32"/>
      <c r="K45" s="32"/>
      <c r="L45" s="32"/>
      <c r="M45" s="32"/>
      <c r="N45" s="32"/>
      <c r="O45" s="32"/>
      <c r="P45" s="32"/>
      <c r="Q45" s="32"/>
      <c r="R45" s="77" t="s">
        <v>77</v>
      </c>
      <c r="S45" s="11" t="s">
        <v>41</v>
      </c>
      <c r="T45" s="100">
        <v>23</v>
      </c>
      <c r="U45" s="100">
        <v>21</v>
      </c>
      <c r="V45" s="100">
        <v>20</v>
      </c>
      <c r="W45" s="100">
        <v>23</v>
      </c>
      <c r="X45" s="100">
        <v>23</v>
      </c>
      <c r="Y45" s="100">
        <v>23</v>
      </c>
      <c r="Z45" s="118">
        <f>T45+U45+V45+W45+X45+Y45</f>
        <v>133</v>
      </c>
      <c r="AA45" s="11">
        <v>2026</v>
      </c>
      <c r="AB45" s="12"/>
    </row>
    <row r="46" spans="1:29" s="13" customFormat="1" ht="60" customHeight="1" x14ac:dyDescent="0.3">
      <c r="A46" s="32" t="s">
        <v>14</v>
      </c>
      <c r="B46" s="32" t="s">
        <v>14</v>
      </c>
      <c r="C46" s="32" t="s">
        <v>22</v>
      </c>
      <c r="D46" s="33" t="s">
        <v>15</v>
      </c>
      <c r="E46" s="33" t="s">
        <v>14</v>
      </c>
      <c r="F46" s="33" t="s">
        <v>14</v>
      </c>
      <c r="G46" s="33" t="s">
        <v>20</v>
      </c>
      <c r="H46" s="33" t="s">
        <v>14</v>
      </c>
      <c r="I46" s="32" t="s">
        <v>16</v>
      </c>
      <c r="J46" s="32" t="s">
        <v>15</v>
      </c>
      <c r="K46" s="32" t="s">
        <v>14</v>
      </c>
      <c r="L46" s="32" t="s">
        <v>22</v>
      </c>
      <c r="M46" s="32" t="s">
        <v>22</v>
      </c>
      <c r="N46" s="32" t="s">
        <v>14</v>
      </c>
      <c r="O46" s="32" t="s">
        <v>14</v>
      </c>
      <c r="P46" s="32" t="s">
        <v>14</v>
      </c>
      <c r="Q46" s="32" t="s">
        <v>14</v>
      </c>
      <c r="R46" s="77" t="s">
        <v>78</v>
      </c>
      <c r="S46" s="11" t="s">
        <v>18</v>
      </c>
      <c r="T46" s="103">
        <v>302</v>
      </c>
      <c r="U46" s="103">
        <v>315.7</v>
      </c>
      <c r="V46" s="103">
        <v>321.89999999999998</v>
      </c>
      <c r="W46" s="103">
        <v>322.8</v>
      </c>
      <c r="X46" s="103">
        <v>322.8</v>
      </c>
      <c r="Y46" s="103">
        <v>322.8</v>
      </c>
      <c r="Z46" s="79">
        <f>Y46+X46+W46+V46+U46+T46</f>
        <v>1908.0000000000002</v>
      </c>
      <c r="AA46" s="11">
        <v>2026</v>
      </c>
      <c r="AB46" s="12"/>
    </row>
    <row r="47" spans="1:29" s="13" customFormat="1" ht="39.75" customHeight="1" x14ac:dyDescent="0.3">
      <c r="A47" s="32"/>
      <c r="B47" s="32"/>
      <c r="C47" s="32"/>
      <c r="D47" s="33"/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32"/>
      <c r="R47" s="77" t="s">
        <v>79</v>
      </c>
      <c r="S47" s="11" t="s">
        <v>41</v>
      </c>
      <c r="T47" s="100">
        <v>1</v>
      </c>
      <c r="U47" s="100">
        <v>1</v>
      </c>
      <c r="V47" s="100">
        <v>1</v>
      </c>
      <c r="W47" s="100">
        <v>1</v>
      </c>
      <c r="X47" s="100">
        <v>1</v>
      </c>
      <c r="Y47" s="100">
        <v>1</v>
      </c>
      <c r="Z47" s="118">
        <f>T47+U47+V47+W47+X47+Y47</f>
        <v>6</v>
      </c>
      <c r="AA47" s="11">
        <v>2026</v>
      </c>
      <c r="AB47" s="12"/>
    </row>
    <row r="48" spans="1:29" s="13" customFormat="1" ht="115.5" customHeight="1" x14ac:dyDescent="0.3">
      <c r="A48" s="32" t="s">
        <v>14</v>
      </c>
      <c r="B48" s="32" t="s">
        <v>14</v>
      </c>
      <c r="C48" s="32" t="s">
        <v>22</v>
      </c>
      <c r="D48" s="33" t="s">
        <v>15</v>
      </c>
      <c r="E48" s="33" t="s">
        <v>14</v>
      </c>
      <c r="F48" s="33" t="s">
        <v>14</v>
      </c>
      <c r="G48" s="33" t="s">
        <v>20</v>
      </c>
      <c r="H48" s="33" t="s">
        <v>14</v>
      </c>
      <c r="I48" s="32" t="s">
        <v>16</v>
      </c>
      <c r="J48" s="32" t="s">
        <v>15</v>
      </c>
      <c r="K48" s="32" t="s">
        <v>14</v>
      </c>
      <c r="L48" s="32" t="s">
        <v>22</v>
      </c>
      <c r="M48" s="32" t="s">
        <v>16</v>
      </c>
      <c r="N48" s="32" t="s">
        <v>14</v>
      </c>
      <c r="O48" s="32" t="s">
        <v>14</v>
      </c>
      <c r="P48" s="32" t="s">
        <v>14</v>
      </c>
      <c r="Q48" s="32" t="s">
        <v>14</v>
      </c>
      <c r="R48" s="104" t="s">
        <v>80</v>
      </c>
      <c r="S48" s="11" t="s">
        <v>18</v>
      </c>
      <c r="T48" s="105">
        <v>1091.0999999999999</v>
      </c>
      <c r="U48" s="105">
        <v>1090.8</v>
      </c>
      <c r="V48" s="105">
        <v>1070.5999999999999</v>
      </c>
      <c r="W48" s="105">
        <v>1066.5999999999999</v>
      </c>
      <c r="X48" s="105">
        <v>1066.5999999999999</v>
      </c>
      <c r="Y48" s="105">
        <v>1066.5999999999999</v>
      </c>
      <c r="Z48" s="79">
        <f>Y48+X48+W48+V48+U48+T48</f>
        <v>6452.2999999999993</v>
      </c>
      <c r="AA48" s="11">
        <v>2026</v>
      </c>
      <c r="AB48" s="12"/>
    </row>
    <row r="49" spans="1:28" s="9" customFormat="1" ht="39" customHeight="1" x14ac:dyDescent="0.3">
      <c r="A49" s="32"/>
      <c r="B49" s="32"/>
      <c r="C49" s="32"/>
      <c r="D49" s="33"/>
      <c r="E49" s="33"/>
      <c r="F49" s="33"/>
      <c r="G49" s="33"/>
      <c r="H49" s="33"/>
      <c r="I49" s="32"/>
      <c r="J49" s="32"/>
      <c r="K49" s="32"/>
      <c r="L49" s="32"/>
      <c r="M49" s="32"/>
      <c r="N49" s="32"/>
      <c r="O49" s="32"/>
      <c r="P49" s="32"/>
      <c r="Q49" s="32"/>
      <c r="R49" s="77" t="s">
        <v>81</v>
      </c>
      <c r="S49" s="11" t="s">
        <v>41</v>
      </c>
      <c r="T49" s="100">
        <v>45</v>
      </c>
      <c r="U49" s="100">
        <v>45</v>
      </c>
      <c r="V49" s="100">
        <v>44</v>
      </c>
      <c r="W49" s="100">
        <v>44</v>
      </c>
      <c r="X49" s="100">
        <v>44</v>
      </c>
      <c r="Y49" s="100">
        <v>44</v>
      </c>
      <c r="Z49" s="118">
        <f>T49+U49+V49+W49+X49+Y49</f>
        <v>266</v>
      </c>
      <c r="AA49" s="11">
        <v>2026</v>
      </c>
      <c r="AB49" s="12"/>
    </row>
    <row r="50" spans="1:28" s="9" customFormat="1" ht="116.25" customHeight="1" x14ac:dyDescent="0.3">
      <c r="A50" s="32" t="s">
        <v>14</v>
      </c>
      <c r="B50" s="32" t="s">
        <v>14</v>
      </c>
      <c r="C50" s="32" t="s">
        <v>22</v>
      </c>
      <c r="D50" s="33" t="s">
        <v>15</v>
      </c>
      <c r="E50" s="33" t="s">
        <v>14</v>
      </c>
      <c r="F50" s="33" t="s">
        <v>14</v>
      </c>
      <c r="G50" s="33" t="s">
        <v>20</v>
      </c>
      <c r="H50" s="33" t="s">
        <v>14</v>
      </c>
      <c r="I50" s="32" t="s">
        <v>16</v>
      </c>
      <c r="J50" s="32" t="s">
        <v>15</v>
      </c>
      <c r="K50" s="32" t="s">
        <v>14</v>
      </c>
      <c r="L50" s="32" t="s">
        <v>22</v>
      </c>
      <c r="M50" s="32" t="s">
        <v>20</v>
      </c>
      <c r="N50" s="32" t="s">
        <v>14</v>
      </c>
      <c r="O50" s="32" t="s">
        <v>14</v>
      </c>
      <c r="P50" s="32" t="s">
        <v>14</v>
      </c>
      <c r="Q50" s="32" t="s">
        <v>14</v>
      </c>
      <c r="R50" s="77" t="s">
        <v>82</v>
      </c>
      <c r="S50" s="11" t="s">
        <v>18</v>
      </c>
      <c r="T50" s="105">
        <v>4455</v>
      </c>
      <c r="U50" s="105">
        <v>4297.3999999999996</v>
      </c>
      <c r="V50" s="105">
        <v>4178.6000000000004</v>
      </c>
      <c r="W50" s="105">
        <v>4363.2</v>
      </c>
      <c r="X50" s="105">
        <v>4363.2</v>
      </c>
      <c r="Y50" s="105">
        <v>4363.2</v>
      </c>
      <c r="Z50" s="79">
        <f>Y50+X50+W50+V50+U50+T50</f>
        <v>26020.6</v>
      </c>
      <c r="AA50" s="11">
        <v>2026</v>
      </c>
      <c r="AB50" s="15"/>
    </row>
    <row r="51" spans="1:28" s="9" customFormat="1" ht="39" customHeight="1" x14ac:dyDescent="0.3">
      <c r="A51" s="32"/>
      <c r="B51" s="32"/>
      <c r="C51" s="32"/>
      <c r="D51" s="33"/>
      <c r="E51" s="33"/>
      <c r="F51" s="33"/>
      <c r="G51" s="33"/>
      <c r="H51" s="33"/>
      <c r="I51" s="32"/>
      <c r="J51" s="32"/>
      <c r="K51" s="32"/>
      <c r="L51" s="32"/>
      <c r="M51" s="32"/>
      <c r="N51" s="32"/>
      <c r="O51" s="32"/>
      <c r="P51" s="32"/>
      <c r="Q51" s="32"/>
      <c r="R51" s="77" t="s">
        <v>81</v>
      </c>
      <c r="S51" s="11" t="s">
        <v>41</v>
      </c>
      <c r="T51" s="100">
        <v>240</v>
      </c>
      <c r="U51" s="100">
        <v>229</v>
      </c>
      <c r="V51" s="100">
        <v>230</v>
      </c>
      <c r="W51" s="100">
        <v>240</v>
      </c>
      <c r="X51" s="100">
        <v>240</v>
      </c>
      <c r="Y51" s="100">
        <v>240</v>
      </c>
      <c r="Z51" s="85">
        <f>T51+U51+V51+W51+X51+Y51</f>
        <v>1419</v>
      </c>
      <c r="AA51" s="11">
        <v>2026</v>
      </c>
      <c r="AB51" s="12"/>
    </row>
    <row r="52" spans="1:28" s="9" customFormat="1" ht="117.75" customHeight="1" x14ac:dyDescent="0.25">
      <c r="A52" s="32" t="s">
        <v>14</v>
      </c>
      <c r="B52" s="32" t="s">
        <v>14</v>
      </c>
      <c r="C52" s="32" t="s">
        <v>22</v>
      </c>
      <c r="D52" s="33" t="s">
        <v>15</v>
      </c>
      <c r="E52" s="33" t="s">
        <v>14</v>
      </c>
      <c r="F52" s="33" t="s">
        <v>14</v>
      </c>
      <c r="G52" s="33" t="s">
        <v>14</v>
      </c>
      <c r="H52" s="33" t="s">
        <v>14</v>
      </c>
      <c r="I52" s="32" t="s">
        <v>16</v>
      </c>
      <c r="J52" s="32" t="s">
        <v>15</v>
      </c>
      <c r="K52" s="32" t="s">
        <v>14</v>
      </c>
      <c r="L52" s="32" t="s">
        <v>22</v>
      </c>
      <c r="M52" s="32" t="s">
        <v>44</v>
      </c>
      <c r="N52" s="32" t="s">
        <v>44</v>
      </c>
      <c r="O52" s="32" t="s">
        <v>44</v>
      </c>
      <c r="P52" s="32" t="s">
        <v>44</v>
      </c>
      <c r="Q52" s="32" t="s">
        <v>44</v>
      </c>
      <c r="R52" s="77" t="s">
        <v>83</v>
      </c>
      <c r="S52" s="11" t="s">
        <v>18</v>
      </c>
      <c r="T52" s="106">
        <v>57277.2</v>
      </c>
      <c r="U52" s="106">
        <v>60163.3</v>
      </c>
      <c r="V52" s="106">
        <v>63993.8</v>
      </c>
      <c r="W52" s="106">
        <v>71741.5</v>
      </c>
      <c r="X52" s="106">
        <v>71741.5</v>
      </c>
      <c r="Y52" s="106">
        <v>71741.5</v>
      </c>
      <c r="Z52" s="79">
        <f>Y52+X52+W52+V52+U52+T52</f>
        <v>396658.8</v>
      </c>
      <c r="AA52" s="11">
        <v>2026</v>
      </c>
      <c r="AB52" s="62"/>
    </row>
    <row r="53" spans="1:28" s="9" customFormat="1" ht="78" customHeight="1" x14ac:dyDescent="0.3">
      <c r="A53" s="32"/>
      <c r="B53" s="32"/>
      <c r="C53" s="32"/>
      <c r="D53" s="33"/>
      <c r="E53" s="33"/>
      <c r="F53" s="33"/>
      <c r="G53" s="33"/>
      <c r="H53" s="33"/>
      <c r="I53" s="32"/>
      <c r="J53" s="32"/>
      <c r="K53" s="32"/>
      <c r="L53" s="32"/>
      <c r="M53" s="32"/>
      <c r="N53" s="32"/>
      <c r="O53" s="32"/>
      <c r="P53" s="32"/>
      <c r="Q53" s="32"/>
      <c r="R53" s="77" t="s">
        <v>84</v>
      </c>
      <c r="S53" s="11" t="s">
        <v>41</v>
      </c>
      <c r="T53" s="100">
        <v>446</v>
      </c>
      <c r="U53" s="100">
        <v>449</v>
      </c>
      <c r="V53" s="100">
        <v>447</v>
      </c>
      <c r="W53" s="100">
        <v>460</v>
      </c>
      <c r="X53" s="100">
        <v>460</v>
      </c>
      <c r="Y53" s="100">
        <v>460</v>
      </c>
      <c r="Z53" s="85">
        <f>T53+U53+V53+W53+X53+Y53</f>
        <v>2722</v>
      </c>
      <c r="AA53" s="11">
        <v>2026</v>
      </c>
      <c r="AB53" s="12"/>
    </row>
    <row r="54" spans="1:28" s="9" customFormat="1" ht="60" customHeight="1" x14ac:dyDescent="0.3">
      <c r="A54" s="32"/>
      <c r="B54" s="32"/>
      <c r="C54" s="32"/>
      <c r="D54" s="33"/>
      <c r="E54" s="33"/>
      <c r="F54" s="33"/>
      <c r="G54" s="33"/>
      <c r="H54" s="33"/>
      <c r="I54" s="32"/>
      <c r="J54" s="32"/>
      <c r="K54" s="32"/>
      <c r="L54" s="32"/>
      <c r="M54" s="32"/>
      <c r="N54" s="32"/>
      <c r="O54" s="32"/>
      <c r="P54" s="32"/>
      <c r="Q54" s="32"/>
      <c r="R54" s="77" t="s">
        <v>85</v>
      </c>
      <c r="S54" s="11" t="s">
        <v>41</v>
      </c>
      <c r="T54" s="100">
        <v>446</v>
      </c>
      <c r="U54" s="100">
        <v>449</v>
      </c>
      <c r="V54" s="100">
        <v>447</v>
      </c>
      <c r="W54" s="100">
        <v>460</v>
      </c>
      <c r="X54" s="100">
        <v>460</v>
      </c>
      <c r="Y54" s="100">
        <v>460</v>
      </c>
      <c r="Z54" s="85">
        <f>T54+U54+V54+W54+X54+Y54</f>
        <v>2722</v>
      </c>
      <c r="AA54" s="11">
        <v>2026</v>
      </c>
      <c r="AB54" s="12"/>
    </row>
    <row r="55" spans="1:28" s="9" customFormat="1" ht="79.5" customHeight="1" x14ac:dyDescent="0.3">
      <c r="A55" s="32" t="s">
        <v>14</v>
      </c>
      <c r="B55" s="32" t="s">
        <v>15</v>
      </c>
      <c r="C55" s="32" t="s">
        <v>14</v>
      </c>
      <c r="D55" s="33" t="s">
        <v>15</v>
      </c>
      <c r="E55" s="33" t="s">
        <v>14</v>
      </c>
      <c r="F55" s="33" t="s">
        <v>14</v>
      </c>
      <c r="G55" s="33" t="s">
        <v>20</v>
      </c>
      <c r="H55" s="33" t="s">
        <v>14</v>
      </c>
      <c r="I55" s="32" t="s">
        <v>16</v>
      </c>
      <c r="J55" s="32" t="s">
        <v>15</v>
      </c>
      <c r="K55" s="32" t="s">
        <v>14</v>
      </c>
      <c r="L55" s="32" t="s">
        <v>22</v>
      </c>
      <c r="M55" s="32" t="s">
        <v>44</v>
      </c>
      <c r="N55" s="32" t="s">
        <v>44</v>
      </c>
      <c r="O55" s="32" t="s">
        <v>44</v>
      </c>
      <c r="P55" s="32" t="s">
        <v>44</v>
      </c>
      <c r="Q55" s="32" t="s">
        <v>44</v>
      </c>
      <c r="R55" s="77" t="s">
        <v>86</v>
      </c>
      <c r="S55" s="11" t="s">
        <v>18</v>
      </c>
      <c r="T55" s="107">
        <v>200</v>
      </c>
      <c r="U55" s="103">
        <v>200</v>
      </c>
      <c r="V55" s="103">
        <v>200</v>
      </c>
      <c r="W55" s="103">
        <v>200</v>
      </c>
      <c r="X55" s="103">
        <v>200</v>
      </c>
      <c r="Y55" s="103">
        <v>200</v>
      </c>
      <c r="Z55" s="79">
        <f>Y55+X55+W55+V55+U55+T55</f>
        <v>1200</v>
      </c>
      <c r="AA55" s="11">
        <v>2026</v>
      </c>
      <c r="AB55" s="10"/>
    </row>
    <row r="56" spans="1:28" s="9" customFormat="1" ht="99" customHeight="1" x14ac:dyDescent="0.3">
      <c r="A56" s="32"/>
      <c r="B56" s="32"/>
      <c r="C56" s="32"/>
      <c r="D56" s="33"/>
      <c r="E56" s="33"/>
      <c r="F56" s="33"/>
      <c r="G56" s="33"/>
      <c r="H56" s="33"/>
      <c r="I56" s="32"/>
      <c r="J56" s="32"/>
      <c r="K56" s="32"/>
      <c r="L56" s="32"/>
      <c r="M56" s="32"/>
      <c r="N56" s="32"/>
      <c r="O56" s="32"/>
      <c r="P56" s="32"/>
      <c r="Q56" s="32"/>
      <c r="R56" s="78" t="s">
        <v>87</v>
      </c>
      <c r="S56" s="11" t="s">
        <v>41</v>
      </c>
      <c r="T56" s="100">
        <v>32</v>
      </c>
      <c r="U56" s="100">
        <v>31</v>
      </c>
      <c r="V56" s="100">
        <v>34</v>
      </c>
      <c r="W56" s="100">
        <v>45</v>
      </c>
      <c r="X56" s="100">
        <v>45</v>
      </c>
      <c r="Y56" s="100">
        <v>45</v>
      </c>
      <c r="Z56" s="118">
        <f>Y56+X56+W56+V56+U56+T56</f>
        <v>232</v>
      </c>
      <c r="AA56" s="11">
        <v>2026</v>
      </c>
      <c r="AB56" s="10"/>
    </row>
    <row r="57" spans="1:28" s="9" customFormat="1" ht="135.75" customHeight="1" x14ac:dyDescent="0.3">
      <c r="A57" s="32" t="s">
        <v>14</v>
      </c>
      <c r="B57" s="32" t="s">
        <v>16</v>
      </c>
      <c r="C57" s="32" t="s">
        <v>20</v>
      </c>
      <c r="D57" s="33" t="s">
        <v>15</v>
      </c>
      <c r="E57" s="33" t="s">
        <v>14</v>
      </c>
      <c r="F57" s="33" t="s">
        <v>14</v>
      </c>
      <c r="G57" s="33" t="s">
        <v>20</v>
      </c>
      <c r="H57" s="33" t="s">
        <v>14</v>
      </c>
      <c r="I57" s="32" t="s">
        <v>16</v>
      </c>
      <c r="J57" s="32" t="s">
        <v>15</v>
      </c>
      <c r="K57" s="32" t="s">
        <v>14</v>
      </c>
      <c r="L57" s="32" t="s">
        <v>22</v>
      </c>
      <c r="M57" s="32" t="s">
        <v>44</v>
      </c>
      <c r="N57" s="32" t="s">
        <v>44</v>
      </c>
      <c r="O57" s="32" t="s">
        <v>44</v>
      </c>
      <c r="P57" s="32" t="s">
        <v>44</v>
      </c>
      <c r="Q57" s="32" t="s">
        <v>44</v>
      </c>
      <c r="R57" s="78" t="s">
        <v>88</v>
      </c>
      <c r="S57" s="11" t="s">
        <v>18</v>
      </c>
      <c r="T57" s="107">
        <v>198</v>
      </c>
      <c r="U57" s="103"/>
      <c r="V57" s="103"/>
      <c r="W57" s="103"/>
      <c r="X57" s="103"/>
      <c r="Y57" s="103"/>
      <c r="Z57" s="107">
        <f>T57+U57+V57+W57+X57+Y57</f>
        <v>198</v>
      </c>
      <c r="AA57" s="11">
        <v>2021</v>
      </c>
      <c r="AB57" s="10"/>
    </row>
    <row r="58" spans="1:28" s="9" customFormat="1" ht="39.75" customHeight="1" x14ac:dyDescent="0.3">
      <c r="A58" s="32"/>
      <c r="B58" s="32"/>
      <c r="C58" s="32"/>
      <c r="D58" s="33"/>
      <c r="E58" s="33"/>
      <c r="F58" s="33"/>
      <c r="G58" s="33"/>
      <c r="H58" s="33"/>
      <c r="I58" s="32"/>
      <c r="J58" s="32"/>
      <c r="K58" s="32"/>
      <c r="L58" s="32"/>
      <c r="M58" s="32"/>
      <c r="N58" s="32"/>
      <c r="O58" s="32"/>
      <c r="P58" s="32"/>
      <c r="Q58" s="32"/>
      <c r="R58" s="78" t="s">
        <v>89</v>
      </c>
      <c r="S58" s="11" t="s">
        <v>42</v>
      </c>
      <c r="T58" s="108">
        <v>1</v>
      </c>
      <c r="U58" s="100"/>
      <c r="V58" s="100"/>
      <c r="W58" s="100"/>
      <c r="X58" s="100"/>
      <c r="Y58" s="100"/>
      <c r="Z58" s="118">
        <f>T58+U58+V58+W58+X58+Y58</f>
        <v>1</v>
      </c>
      <c r="AA58" s="11">
        <v>2021</v>
      </c>
      <c r="AB58" s="10"/>
    </row>
    <row r="59" spans="1:28" s="9" customFormat="1" ht="38.25" customHeight="1" x14ac:dyDescent="0.3">
      <c r="A59" s="80" t="s">
        <v>14</v>
      </c>
      <c r="B59" s="80" t="s">
        <v>14</v>
      </c>
      <c r="C59" s="80" t="s">
        <v>22</v>
      </c>
      <c r="D59" s="81" t="s">
        <v>15</v>
      </c>
      <c r="E59" s="81" t="s">
        <v>14</v>
      </c>
      <c r="F59" s="81" t="s">
        <v>14</v>
      </c>
      <c r="G59" s="81" t="s">
        <v>20</v>
      </c>
      <c r="H59" s="81" t="s">
        <v>14</v>
      </c>
      <c r="I59" s="80" t="s">
        <v>16</v>
      </c>
      <c r="J59" s="80" t="s">
        <v>15</v>
      </c>
      <c r="K59" s="80" t="s">
        <v>14</v>
      </c>
      <c r="L59" s="80" t="s">
        <v>20</v>
      </c>
      <c r="M59" s="80" t="s">
        <v>14</v>
      </c>
      <c r="N59" s="80" t="s">
        <v>14</v>
      </c>
      <c r="O59" s="80" t="s">
        <v>14</v>
      </c>
      <c r="P59" s="80" t="s">
        <v>14</v>
      </c>
      <c r="Q59" s="80" t="s">
        <v>14</v>
      </c>
      <c r="R59" s="82" t="s">
        <v>90</v>
      </c>
      <c r="S59" s="83" t="s">
        <v>18</v>
      </c>
      <c r="T59" s="101">
        <f>T61+T66</f>
        <v>3490</v>
      </c>
      <c r="U59" s="101">
        <f>U62+U67</f>
        <v>3000</v>
      </c>
      <c r="V59" s="101">
        <f>V62+V67</f>
        <v>2300</v>
      </c>
      <c r="W59" s="101">
        <f>W62+W67</f>
        <v>3450</v>
      </c>
      <c r="X59" s="101">
        <f>X62+X67</f>
        <v>0</v>
      </c>
      <c r="Y59" s="101">
        <f>Y62+Y64+Y67</f>
        <v>0</v>
      </c>
      <c r="Z59" s="84">
        <f>T59+U59+V59+W59+X59+Y59</f>
        <v>12240</v>
      </c>
      <c r="AA59" s="83">
        <v>2024</v>
      </c>
      <c r="AB59" s="109"/>
    </row>
    <row r="60" spans="1:28" s="9" customFormat="1" ht="98.25" customHeight="1" x14ac:dyDescent="0.3">
      <c r="A60" s="32"/>
      <c r="B60" s="32"/>
      <c r="C60" s="32"/>
      <c r="D60" s="33"/>
      <c r="E60" s="33"/>
      <c r="F60" s="33"/>
      <c r="G60" s="33"/>
      <c r="H60" s="33"/>
      <c r="I60" s="32"/>
      <c r="J60" s="32"/>
      <c r="K60" s="32"/>
      <c r="L60" s="32"/>
      <c r="M60" s="32"/>
      <c r="N60" s="32"/>
      <c r="O60" s="32"/>
      <c r="P60" s="32"/>
      <c r="Q60" s="32"/>
      <c r="R60" s="77" t="s">
        <v>91</v>
      </c>
      <c r="S60" s="11" t="s">
        <v>19</v>
      </c>
      <c r="T60" s="100">
        <v>100</v>
      </c>
      <c r="U60" s="100">
        <v>95</v>
      </c>
      <c r="V60" s="108">
        <v>100</v>
      </c>
      <c r="W60" s="108">
        <v>100</v>
      </c>
      <c r="X60" s="108"/>
      <c r="Y60" s="108"/>
      <c r="Z60" s="118">
        <v>100</v>
      </c>
      <c r="AA60" s="11">
        <v>2024</v>
      </c>
      <c r="AB60" s="109"/>
    </row>
    <row r="61" spans="1:28" s="9" customFormat="1" ht="45" customHeight="1" x14ac:dyDescent="0.3">
      <c r="A61" s="32" t="s">
        <v>14</v>
      </c>
      <c r="B61" s="32" t="s">
        <v>14</v>
      </c>
      <c r="C61" s="32" t="s">
        <v>22</v>
      </c>
      <c r="D61" s="33" t="s">
        <v>15</v>
      </c>
      <c r="E61" s="33" t="s">
        <v>14</v>
      </c>
      <c r="F61" s="33" t="s">
        <v>14</v>
      </c>
      <c r="G61" s="33" t="s">
        <v>20</v>
      </c>
      <c r="H61" s="33" t="s">
        <v>14</v>
      </c>
      <c r="I61" s="32" t="s">
        <v>16</v>
      </c>
      <c r="J61" s="32" t="s">
        <v>15</v>
      </c>
      <c r="K61" s="32" t="s">
        <v>14</v>
      </c>
      <c r="L61" s="32" t="s">
        <v>20</v>
      </c>
      <c r="M61" s="32" t="s">
        <v>44</v>
      </c>
      <c r="N61" s="32" t="s">
        <v>44</v>
      </c>
      <c r="O61" s="32" t="s">
        <v>44</v>
      </c>
      <c r="P61" s="32" t="s">
        <v>44</v>
      </c>
      <c r="Q61" s="32" t="s">
        <v>44</v>
      </c>
      <c r="R61" s="164" t="s">
        <v>92</v>
      </c>
      <c r="S61" s="11" t="s">
        <v>18</v>
      </c>
      <c r="T61" s="105">
        <v>1490</v>
      </c>
      <c r="U61" s="105">
        <v>0</v>
      </c>
      <c r="V61" s="105">
        <v>0</v>
      </c>
      <c r="W61" s="105">
        <v>0</v>
      </c>
      <c r="X61" s="105"/>
      <c r="Y61" s="105"/>
      <c r="Z61" s="79">
        <f t="shared" ref="Z61:Z69" si="7">Y61+X61+W61+V61+U61+T61</f>
        <v>1490</v>
      </c>
      <c r="AA61" s="11">
        <v>2021</v>
      </c>
      <c r="AB61" s="15"/>
    </row>
    <row r="62" spans="1:28" s="9" customFormat="1" ht="88.5" customHeight="1" x14ac:dyDescent="0.3">
      <c r="A62" s="32" t="s">
        <v>14</v>
      </c>
      <c r="B62" s="32" t="s">
        <v>14</v>
      </c>
      <c r="C62" s="32" t="s">
        <v>22</v>
      </c>
      <c r="D62" s="33" t="s">
        <v>15</v>
      </c>
      <c r="E62" s="33" t="s">
        <v>14</v>
      </c>
      <c r="F62" s="33" t="s">
        <v>14</v>
      </c>
      <c r="G62" s="33" t="s">
        <v>20</v>
      </c>
      <c r="H62" s="33" t="s">
        <v>14</v>
      </c>
      <c r="I62" s="32" t="s">
        <v>16</v>
      </c>
      <c r="J62" s="32" t="s">
        <v>15</v>
      </c>
      <c r="K62" s="32" t="s">
        <v>14</v>
      </c>
      <c r="L62" s="32" t="s">
        <v>20</v>
      </c>
      <c r="M62" s="32" t="s">
        <v>14</v>
      </c>
      <c r="N62" s="32" t="s">
        <v>14</v>
      </c>
      <c r="O62" s="32" t="s">
        <v>15</v>
      </c>
      <c r="P62" s="32" t="s">
        <v>14</v>
      </c>
      <c r="Q62" s="32" t="s">
        <v>14</v>
      </c>
      <c r="R62" s="165"/>
      <c r="S62" s="11" t="s">
        <v>18</v>
      </c>
      <c r="T62" s="105"/>
      <c r="U62" s="105">
        <v>1130</v>
      </c>
      <c r="V62" s="127">
        <v>300</v>
      </c>
      <c r="W62" s="105">
        <v>1350</v>
      </c>
      <c r="X62" s="105"/>
      <c r="Y62" s="105"/>
      <c r="Z62" s="79">
        <f t="shared" si="7"/>
        <v>2780</v>
      </c>
      <c r="AA62" s="11">
        <v>2024</v>
      </c>
      <c r="AB62" s="15"/>
    </row>
    <row r="63" spans="1:28" s="9" customFormat="1" ht="97.5" customHeight="1" x14ac:dyDescent="0.3">
      <c r="A63" s="32"/>
      <c r="B63" s="32"/>
      <c r="C63" s="32"/>
      <c r="D63" s="33"/>
      <c r="E63" s="33"/>
      <c r="F63" s="33"/>
      <c r="G63" s="33"/>
      <c r="H63" s="33"/>
      <c r="I63" s="32"/>
      <c r="J63" s="32"/>
      <c r="K63" s="32"/>
      <c r="L63" s="32"/>
      <c r="M63" s="32"/>
      <c r="N63" s="32"/>
      <c r="O63" s="32"/>
      <c r="P63" s="32"/>
      <c r="Q63" s="32"/>
      <c r="R63" s="77" t="s">
        <v>93</v>
      </c>
      <c r="S63" s="11" t="s">
        <v>21</v>
      </c>
      <c r="T63" s="100">
        <v>9</v>
      </c>
      <c r="U63" s="100">
        <v>7</v>
      </c>
      <c r="V63" s="128">
        <v>1</v>
      </c>
      <c r="W63" s="100">
        <v>8</v>
      </c>
      <c r="X63" s="100"/>
      <c r="Y63" s="100"/>
      <c r="Z63" s="118">
        <f t="shared" si="7"/>
        <v>25</v>
      </c>
      <c r="AA63" s="11">
        <v>2024</v>
      </c>
      <c r="AB63" s="10"/>
    </row>
    <row r="64" spans="1:28" s="9" customFormat="1" ht="138" customHeight="1" x14ac:dyDescent="0.3">
      <c r="A64" s="32" t="s">
        <v>14</v>
      </c>
      <c r="B64" s="32" t="s">
        <v>14</v>
      </c>
      <c r="C64" s="32" t="s">
        <v>22</v>
      </c>
      <c r="D64" s="33" t="s">
        <v>15</v>
      </c>
      <c r="E64" s="33" t="s">
        <v>14</v>
      </c>
      <c r="F64" s="33" t="s">
        <v>14</v>
      </c>
      <c r="G64" s="33" t="s">
        <v>20</v>
      </c>
      <c r="H64" s="33" t="s">
        <v>14</v>
      </c>
      <c r="I64" s="32" t="s">
        <v>16</v>
      </c>
      <c r="J64" s="32" t="s">
        <v>15</v>
      </c>
      <c r="K64" s="32" t="s">
        <v>14</v>
      </c>
      <c r="L64" s="32" t="s">
        <v>20</v>
      </c>
      <c r="M64" s="32" t="s">
        <v>44</v>
      </c>
      <c r="N64" s="32" t="s">
        <v>44</v>
      </c>
      <c r="O64" s="32" t="s">
        <v>44</v>
      </c>
      <c r="P64" s="32" t="s">
        <v>44</v>
      </c>
      <c r="Q64" s="32" t="s">
        <v>44</v>
      </c>
      <c r="R64" s="77" t="s">
        <v>94</v>
      </c>
      <c r="S64" s="11" t="s">
        <v>18</v>
      </c>
      <c r="T64" s="79"/>
      <c r="U64" s="79"/>
      <c r="V64" s="79"/>
      <c r="W64" s="79"/>
      <c r="X64" s="79"/>
      <c r="Y64" s="79"/>
      <c r="Z64" s="79">
        <v>0</v>
      </c>
      <c r="AA64" s="11">
        <v>2026</v>
      </c>
      <c r="AB64" s="10"/>
    </row>
    <row r="65" spans="1:28" s="9" customFormat="1" ht="56.25" customHeight="1" x14ac:dyDescent="0.3">
      <c r="A65" s="32"/>
      <c r="B65" s="32"/>
      <c r="C65" s="32"/>
      <c r="D65" s="33"/>
      <c r="E65" s="33"/>
      <c r="F65" s="33"/>
      <c r="G65" s="33"/>
      <c r="H65" s="33"/>
      <c r="I65" s="32"/>
      <c r="J65" s="32"/>
      <c r="K65" s="32"/>
      <c r="L65" s="32"/>
      <c r="M65" s="32"/>
      <c r="N65" s="32"/>
      <c r="O65" s="32"/>
      <c r="P65" s="32"/>
      <c r="Q65" s="32"/>
      <c r="R65" s="78" t="s">
        <v>95</v>
      </c>
      <c r="S65" s="11" t="s">
        <v>41</v>
      </c>
      <c r="T65" s="100"/>
      <c r="U65" s="100"/>
      <c r="V65" s="100"/>
      <c r="W65" s="100"/>
      <c r="X65" s="100"/>
      <c r="Y65" s="100"/>
      <c r="Z65" s="85">
        <v>0</v>
      </c>
      <c r="AA65" s="11">
        <v>2026</v>
      </c>
      <c r="AB65" s="10"/>
    </row>
    <row r="66" spans="1:28" s="9" customFormat="1" ht="58.5" customHeight="1" x14ac:dyDescent="0.3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44</v>
      </c>
      <c r="N66" s="32" t="s">
        <v>44</v>
      </c>
      <c r="O66" s="32" t="s">
        <v>44</v>
      </c>
      <c r="P66" s="32" t="s">
        <v>44</v>
      </c>
      <c r="Q66" s="32" t="s">
        <v>44</v>
      </c>
      <c r="R66" s="164" t="s">
        <v>96</v>
      </c>
      <c r="S66" s="11" t="s">
        <v>18</v>
      </c>
      <c r="T66" s="105">
        <v>2000</v>
      </c>
      <c r="U66" s="100"/>
      <c r="V66" s="100"/>
      <c r="W66" s="100"/>
      <c r="X66" s="100"/>
      <c r="Y66" s="100"/>
      <c r="Z66" s="105">
        <f>T66+U66+V66+W66+X66+Y66</f>
        <v>2000</v>
      </c>
      <c r="AA66" s="11">
        <v>2021</v>
      </c>
      <c r="AB66" s="10"/>
    </row>
    <row r="67" spans="1:28" s="9" customFormat="1" ht="79.5" customHeight="1" x14ac:dyDescent="0.3">
      <c r="A67" s="32" t="s">
        <v>14</v>
      </c>
      <c r="B67" s="32" t="s">
        <v>14</v>
      </c>
      <c r="C67" s="32" t="s">
        <v>22</v>
      </c>
      <c r="D67" s="33" t="s">
        <v>15</v>
      </c>
      <c r="E67" s="33" t="s">
        <v>14</v>
      </c>
      <c r="F67" s="33" t="s">
        <v>14</v>
      </c>
      <c r="G67" s="33" t="s">
        <v>20</v>
      </c>
      <c r="H67" s="33" t="s">
        <v>14</v>
      </c>
      <c r="I67" s="32" t="s">
        <v>16</v>
      </c>
      <c r="J67" s="32" t="s">
        <v>15</v>
      </c>
      <c r="K67" s="32" t="s">
        <v>14</v>
      </c>
      <c r="L67" s="32" t="s">
        <v>20</v>
      </c>
      <c r="M67" s="32" t="s">
        <v>14</v>
      </c>
      <c r="N67" s="32" t="s">
        <v>14</v>
      </c>
      <c r="O67" s="32" t="s">
        <v>22</v>
      </c>
      <c r="P67" s="32" t="s">
        <v>14</v>
      </c>
      <c r="Q67" s="32" t="s">
        <v>14</v>
      </c>
      <c r="R67" s="165"/>
      <c r="S67" s="11" t="s">
        <v>18</v>
      </c>
      <c r="T67" s="105"/>
      <c r="U67" s="105">
        <v>1870</v>
      </c>
      <c r="V67" s="105">
        <v>2000</v>
      </c>
      <c r="W67" s="105">
        <v>2100</v>
      </c>
      <c r="X67" s="105"/>
      <c r="Y67" s="105"/>
      <c r="Z67" s="105">
        <f>T67+U67+V67+W67+X67+Y67</f>
        <v>5970</v>
      </c>
      <c r="AA67" s="11">
        <v>2024</v>
      </c>
      <c r="AB67" s="10"/>
    </row>
    <row r="68" spans="1:28" s="9" customFormat="1" ht="97.5" customHeight="1" x14ac:dyDescent="0.3">
      <c r="A68" s="32"/>
      <c r="B68" s="32"/>
      <c r="C68" s="32"/>
      <c r="D68" s="33"/>
      <c r="E68" s="33"/>
      <c r="F68" s="33"/>
      <c r="G68" s="33"/>
      <c r="H68" s="33"/>
      <c r="I68" s="32"/>
      <c r="J68" s="32"/>
      <c r="K68" s="32"/>
      <c r="L68" s="32"/>
      <c r="M68" s="32"/>
      <c r="N68" s="32"/>
      <c r="O68" s="32"/>
      <c r="P68" s="32"/>
      <c r="Q68" s="32"/>
      <c r="R68" s="110" t="s">
        <v>97</v>
      </c>
      <c r="S68" s="11" t="s">
        <v>21</v>
      </c>
      <c r="T68" s="100">
        <v>11</v>
      </c>
      <c r="U68" s="100">
        <v>11</v>
      </c>
      <c r="V68" s="100">
        <v>12</v>
      </c>
      <c r="W68" s="100">
        <v>12</v>
      </c>
      <c r="X68" s="100"/>
      <c r="Y68" s="100"/>
      <c r="Z68" s="85">
        <f>T68+U68+V68+W68+X68+Y68</f>
        <v>46</v>
      </c>
      <c r="AA68" s="11">
        <v>2024</v>
      </c>
      <c r="AB68" s="10"/>
    </row>
    <row r="69" spans="1:28" s="9" customFormat="1" ht="39.75" customHeight="1" x14ac:dyDescent="0.3">
      <c r="A69" s="80" t="s">
        <v>14</v>
      </c>
      <c r="B69" s="80" t="s">
        <v>14</v>
      </c>
      <c r="C69" s="80" t="s">
        <v>14</v>
      </c>
      <c r="D69" s="81" t="s">
        <v>15</v>
      </c>
      <c r="E69" s="81" t="s">
        <v>14</v>
      </c>
      <c r="F69" s="81" t="s">
        <v>14</v>
      </c>
      <c r="G69" s="81" t="s">
        <v>20</v>
      </c>
      <c r="H69" s="81" t="s">
        <v>14</v>
      </c>
      <c r="I69" s="80" t="s">
        <v>16</v>
      </c>
      <c r="J69" s="80" t="s">
        <v>15</v>
      </c>
      <c r="K69" s="80" t="s">
        <v>14</v>
      </c>
      <c r="L69" s="80" t="s">
        <v>16</v>
      </c>
      <c r="M69" s="80" t="s">
        <v>14</v>
      </c>
      <c r="N69" s="80" t="s">
        <v>14</v>
      </c>
      <c r="O69" s="80" t="s">
        <v>14</v>
      </c>
      <c r="P69" s="80" t="s">
        <v>14</v>
      </c>
      <c r="Q69" s="80" t="s">
        <v>14</v>
      </c>
      <c r="R69" s="82" t="s">
        <v>98</v>
      </c>
      <c r="S69" s="83" t="s">
        <v>18</v>
      </c>
      <c r="T69" s="101">
        <f t="shared" ref="T69:V69" si="8">T72+T75</f>
        <v>650</v>
      </c>
      <c r="U69" s="101">
        <f t="shared" si="8"/>
        <v>650</v>
      </c>
      <c r="V69" s="101">
        <f t="shared" si="8"/>
        <v>650</v>
      </c>
      <c r="W69" s="101">
        <f>W72+W75+W79+W83</f>
        <v>42525.4</v>
      </c>
      <c r="X69" s="101">
        <f t="shared" ref="X69:Y69" si="9">X72+X75+X79+X83</f>
        <v>42321.7</v>
      </c>
      <c r="Y69" s="101">
        <f t="shared" si="9"/>
        <v>42890.7</v>
      </c>
      <c r="Z69" s="84">
        <f t="shared" si="7"/>
        <v>129687.79999999999</v>
      </c>
      <c r="AA69" s="83">
        <v>2026</v>
      </c>
      <c r="AB69" s="111"/>
    </row>
    <row r="70" spans="1:28" s="9" customFormat="1" ht="60.75" customHeight="1" x14ac:dyDescent="0.3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78" t="s">
        <v>99</v>
      </c>
      <c r="S70" s="11" t="s">
        <v>41</v>
      </c>
      <c r="T70" s="99">
        <v>672</v>
      </c>
      <c r="U70" s="99">
        <v>710</v>
      </c>
      <c r="V70" s="99">
        <v>894</v>
      </c>
      <c r="W70" s="99">
        <v>5078</v>
      </c>
      <c r="X70" s="99">
        <v>4594</v>
      </c>
      <c r="Y70" s="99">
        <v>4594</v>
      </c>
      <c r="Z70" s="85">
        <f t="shared" ref="Z70:Z76" si="10">Y70+X70+W70+V70+U70+T70</f>
        <v>16542</v>
      </c>
      <c r="AA70" s="11">
        <v>2026</v>
      </c>
      <c r="AB70" s="10"/>
    </row>
    <row r="71" spans="1:28" s="9" customFormat="1" ht="77.25" customHeight="1" x14ac:dyDescent="0.3">
      <c r="A71" s="32"/>
      <c r="B71" s="32"/>
      <c r="C71" s="32"/>
      <c r="D71" s="33"/>
      <c r="E71" s="33"/>
      <c r="F71" s="33"/>
      <c r="G71" s="33"/>
      <c r="H71" s="33"/>
      <c r="I71" s="32"/>
      <c r="J71" s="32"/>
      <c r="K71" s="32"/>
      <c r="L71" s="32"/>
      <c r="M71" s="32"/>
      <c r="N71" s="32"/>
      <c r="O71" s="32"/>
      <c r="P71" s="32"/>
      <c r="Q71" s="32"/>
      <c r="R71" s="78" t="s">
        <v>176</v>
      </c>
      <c r="S71" s="11" t="s">
        <v>19</v>
      </c>
      <c r="T71" s="99">
        <v>100</v>
      </c>
      <c r="U71" s="99">
        <v>100</v>
      </c>
      <c r="V71" s="99">
        <v>100</v>
      </c>
      <c r="W71" s="99">
        <v>100</v>
      </c>
      <c r="X71" s="99">
        <v>100</v>
      </c>
      <c r="Y71" s="99">
        <v>100</v>
      </c>
      <c r="Z71" s="99">
        <v>100</v>
      </c>
      <c r="AA71" s="11">
        <v>2026</v>
      </c>
      <c r="AB71" s="10"/>
    </row>
    <row r="72" spans="1:28" s="9" customFormat="1" ht="79.5" customHeight="1" x14ac:dyDescent="0.3">
      <c r="A72" s="32" t="s">
        <v>14</v>
      </c>
      <c r="B72" s="32" t="s">
        <v>15</v>
      </c>
      <c r="C72" s="32" t="s">
        <v>15</v>
      </c>
      <c r="D72" s="33" t="s">
        <v>15</v>
      </c>
      <c r="E72" s="33" t="s">
        <v>14</v>
      </c>
      <c r="F72" s="33" t="s">
        <v>14</v>
      </c>
      <c r="G72" s="33" t="s">
        <v>20</v>
      </c>
      <c r="H72" s="33" t="s">
        <v>14</v>
      </c>
      <c r="I72" s="32" t="s">
        <v>16</v>
      </c>
      <c r="J72" s="32" t="s">
        <v>15</v>
      </c>
      <c r="K72" s="32" t="s">
        <v>14</v>
      </c>
      <c r="L72" s="32" t="s">
        <v>16</v>
      </c>
      <c r="M72" s="32" t="s">
        <v>44</v>
      </c>
      <c r="N72" s="32" t="s">
        <v>44</v>
      </c>
      <c r="O72" s="32" t="s">
        <v>44</v>
      </c>
      <c r="P72" s="32" t="s">
        <v>44</v>
      </c>
      <c r="Q72" s="32" t="s">
        <v>44</v>
      </c>
      <c r="R72" s="78" t="s">
        <v>100</v>
      </c>
      <c r="S72" s="11" t="s">
        <v>18</v>
      </c>
      <c r="T72" s="103">
        <v>100</v>
      </c>
      <c r="U72" s="103">
        <v>100</v>
      </c>
      <c r="V72" s="103">
        <v>100</v>
      </c>
      <c r="W72" s="103">
        <v>100</v>
      </c>
      <c r="X72" s="103">
        <v>100</v>
      </c>
      <c r="Y72" s="103">
        <v>100</v>
      </c>
      <c r="Z72" s="79">
        <f t="shared" si="10"/>
        <v>600</v>
      </c>
      <c r="AA72" s="11">
        <v>2026</v>
      </c>
      <c r="AB72" s="10"/>
    </row>
    <row r="73" spans="1:28" s="9" customFormat="1" ht="58.5" customHeight="1" x14ac:dyDescent="0.3">
      <c r="A73" s="3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77" t="s">
        <v>101</v>
      </c>
      <c r="S73" s="11" t="s">
        <v>41</v>
      </c>
      <c r="T73" s="100">
        <v>10</v>
      </c>
      <c r="U73" s="100">
        <v>10</v>
      </c>
      <c r="V73" s="100">
        <v>10</v>
      </c>
      <c r="W73" s="100">
        <v>10</v>
      </c>
      <c r="X73" s="100">
        <v>10</v>
      </c>
      <c r="Y73" s="100">
        <v>10</v>
      </c>
      <c r="Z73" s="85">
        <f t="shared" si="10"/>
        <v>60</v>
      </c>
      <c r="AA73" s="11">
        <v>2026</v>
      </c>
      <c r="AB73" s="12"/>
    </row>
    <row r="74" spans="1:28" s="9" customFormat="1" ht="60" customHeight="1" x14ac:dyDescent="0.3">
      <c r="A74" s="112"/>
      <c r="B74" s="32"/>
      <c r="C74" s="32"/>
      <c r="D74" s="33"/>
      <c r="E74" s="33"/>
      <c r="F74" s="33"/>
      <c r="G74" s="33"/>
      <c r="H74" s="33"/>
      <c r="I74" s="32"/>
      <c r="J74" s="32"/>
      <c r="K74" s="32"/>
      <c r="L74" s="32"/>
      <c r="M74" s="32"/>
      <c r="N74" s="32"/>
      <c r="O74" s="32"/>
      <c r="P74" s="32"/>
      <c r="Q74" s="32"/>
      <c r="R74" s="113" t="s">
        <v>102</v>
      </c>
      <c r="S74" s="11" t="s">
        <v>41</v>
      </c>
      <c r="T74" s="100">
        <v>10</v>
      </c>
      <c r="U74" s="100">
        <v>10</v>
      </c>
      <c r="V74" s="100">
        <v>10</v>
      </c>
      <c r="W74" s="100">
        <v>10</v>
      </c>
      <c r="X74" s="100">
        <v>10</v>
      </c>
      <c r="Y74" s="100">
        <v>10</v>
      </c>
      <c r="Z74" s="85">
        <f t="shared" si="10"/>
        <v>60</v>
      </c>
      <c r="AA74" s="11">
        <v>2026</v>
      </c>
      <c r="AB74" s="12"/>
    </row>
    <row r="75" spans="1:28" s="9" customFormat="1" ht="59.25" customHeight="1" x14ac:dyDescent="0.3">
      <c r="A75" s="32" t="s">
        <v>14</v>
      </c>
      <c r="B75" s="32" t="s">
        <v>15</v>
      </c>
      <c r="C75" s="32" t="s">
        <v>14</v>
      </c>
      <c r="D75" s="33" t="s">
        <v>15</v>
      </c>
      <c r="E75" s="33" t="s">
        <v>14</v>
      </c>
      <c r="F75" s="33" t="s">
        <v>14</v>
      </c>
      <c r="G75" s="33" t="s">
        <v>20</v>
      </c>
      <c r="H75" s="33" t="s">
        <v>14</v>
      </c>
      <c r="I75" s="32" t="s">
        <v>16</v>
      </c>
      <c r="J75" s="32" t="s">
        <v>15</v>
      </c>
      <c r="K75" s="32" t="s">
        <v>14</v>
      </c>
      <c r="L75" s="32" t="s">
        <v>16</v>
      </c>
      <c r="M75" s="32" t="s">
        <v>44</v>
      </c>
      <c r="N75" s="32" t="s">
        <v>44</v>
      </c>
      <c r="O75" s="32" t="s">
        <v>44</v>
      </c>
      <c r="P75" s="32" t="s">
        <v>44</v>
      </c>
      <c r="Q75" s="32" t="s">
        <v>44</v>
      </c>
      <c r="R75" s="77" t="s">
        <v>103</v>
      </c>
      <c r="S75" s="11" t="s">
        <v>18</v>
      </c>
      <c r="T75" s="105">
        <v>550</v>
      </c>
      <c r="U75" s="105">
        <v>550</v>
      </c>
      <c r="V75" s="105">
        <v>550</v>
      </c>
      <c r="W75" s="105">
        <v>550</v>
      </c>
      <c r="X75" s="105">
        <v>550</v>
      </c>
      <c r="Y75" s="105">
        <v>550</v>
      </c>
      <c r="Z75" s="79">
        <f t="shared" si="10"/>
        <v>3300</v>
      </c>
      <c r="AA75" s="11">
        <v>2026</v>
      </c>
      <c r="AB75" s="10"/>
    </row>
    <row r="76" spans="1:28" s="9" customFormat="1" ht="76.5" customHeight="1" x14ac:dyDescent="0.3">
      <c r="A76" s="3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77" t="s">
        <v>104</v>
      </c>
      <c r="S76" s="11" t="s">
        <v>41</v>
      </c>
      <c r="T76" s="100">
        <v>116</v>
      </c>
      <c r="U76" s="100">
        <v>108</v>
      </c>
      <c r="V76" s="100">
        <v>106</v>
      </c>
      <c r="W76" s="100">
        <v>108</v>
      </c>
      <c r="X76" s="100">
        <v>108</v>
      </c>
      <c r="Y76" s="100">
        <v>108</v>
      </c>
      <c r="Z76" s="85">
        <f t="shared" si="10"/>
        <v>654</v>
      </c>
      <c r="AA76" s="11">
        <v>2026</v>
      </c>
      <c r="AB76" s="12"/>
    </row>
    <row r="77" spans="1:28" s="9" customFormat="1" ht="133.5" customHeight="1" x14ac:dyDescent="0.3">
      <c r="A77" s="32"/>
      <c r="B77" s="32"/>
      <c r="C77" s="32"/>
      <c r="D77" s="33"/>
      <c r="E77" s="33"/>
      <c r="F77" s="33"/>
      <c r="G77" s="33"/>
      <c r="H77" s="33"/>
      <c r="I77" s="32"/>
      <c r="J77" s="32"/>
      <c r="K77" s="32"/>
      <c r="L77" s="32"/>
      <c r="M77" s="32"/>
      <c r="N77" s="32"/>
      <c r="O77" s="32"/>
      <c r="P77" s="32"/>
      <c r="Q77" s="32"/>
      <c r="R77" s="77" t="s">
        <v>157</v>
      </c>
      <c r="S77" s="11" t="s">
        <v>23</v>
      </c>
      <c r="T77" s="99">
        <v>1</v>
      </c>
      <c r="U77" s="99">
        <v>1</v>
      </c>
      <c r="V77" s="99">
        <v>1</v>
      </c>
      <c r="W77" s="99">
        <v>1</v>
      </c>
      <c r="X77" s="99">
        <v>1</v>
      </c>
      <c r="Y77" s="99">
        <v>1</v>
      </c>
      <c r="Z77" s="99">
        <v>1</v>
      </c>
      <c r="AA77" s="11">
        <v>2026</v>
      </c>
      <c r="AB77" s="10"/>
    </row>
    <row r="78" spans="1:28" s="9" customFormat="1" ht="58.5" customHeight="1" x14ac:dyDescent="0.3">
      <c r="A78" s="32"/>
      <c r="B78" s="32"/>
      <c r="C78" s="32"/>
      <c r="D78" s="33"/>
      <c r="E78" s="33"/>
      <c r="F78" s="33"/>
      <c r="G78" s="33"/>
      <c r="H78" s="33"/>
      <c r="I78" s="32"/>
      <c r="J78" s="32"/>
      <c r="K78" s="32"/>
      <c r="L78" s="32"/>
      <c r="M78" s="32"/>
      <c r="N78" s="32"/>
      <c r="O78" s="32"/>
      <c r="P78" s="32"/>
      <c r="Q78" s="32"/>
      <c r="R78" s="77" t="s">
        <v>105</v>
      </c>
      <c r="S78" s="11" t="s">
        <v>24</v>
      </c>
      <c r="T78" s="100">
        <v>150</v>
      </c>
      <c r="U78" s="100">
        <v>163</v>
      </c>
      <c r="V78" s="100">
        <v>215</v>
      </c>
      <c r="W78" s="100">
        <v>200</v>
      </c>
      <c r="X78" s="100">
        <v>200</v>
      </c>
      <c r="Y78" s="100">
        <v>200</v>
      </c>
      <c r="Z78" s="85">
        <f>Y78+X78+W78+V78+U78+T78</f>
        <v>1128</v>
      </c>
      <c r="AA78" s="11">
        <v>2026</v>
      </c>
      <c r="AB78" s="12"/>
    </row>
    <row r="79" spans="1:28" s="9" customFormat="1" ht="117" customHeight="1" x14ac:dyDescent="0.3">
      <c r="A79" s="32" t="s">
        <v>14</v>
      </c>
      <c r="B79" s="32" t="s">
        <v>15</v>
      </c>
      <c r="C79" s="32" t="s">
        <v>15</v>
      </c>
      <c r="D79" s="33" t="s">
        <v>15</v>
      </c>
      <c r="E79" s="33" t="s">
        <v>14</v>
      </c>
      <c r="F79" s="33" t="s">
        <v>14</v>
      </c>
      <c r="G79" s="33" t="s">
        <v>16</v>
      </c>
      <c r="H79" s="33" t="s">
        <v>14</v>
      </c>
      <c r="I79" s="32" t="s">
        <v>16</v>
      </c>
      <c r="J79" s="32" t="s">
        <v>15</v>
      </c>
      <c r="K79" s="32" t="s">
        <v>14</v>
      </c>
      <c r="L79" s="32" t="s">
        <v>16</v>
      </c>
      <c r="M79" s="32" t="s">
        <v>44</v>
      </c>
      <c r="N79" s="32" t="s">
        <v>44</v>
      </c>
      <c r="O79" s="32" t="s">
        <v>44</v>
      </c>
      <c r="P79" s="32" t="s">
        <v>44</v>
      </c>
      <c r="Q79" s="32" t="s">
        <v>44</v>
      </c>
      <c r="R79" s="77" t="s">
        <v>184</v>
      </c>
      <c r="S79" s="11" t="s">
        <v>18</v>
      </c>
      <c r="T79" s="100"/>
      <c r="U79" s="100"/>
      <c r="V79" s="100"/>
      <c r="W79" s="105">
        <v>16069.4</v>
      </c>
      <c r="X79" s="105">
        <v>16069.4</v>
      </c>
      <c r="Y79" s="105">
        <v>16069.4</v>
      </c>
      <c r="Z79" s="105">
        <f>Y79+X79+W79</f>
        <v>48208.2</v>
      </c>
      <c r="AA79" s="11">
        <v>2026</v>
      </c>
      <c r="AB79" s="12"/>
    </row>
    <row r="80" spans="1:28" s="9" customFormat="1" ht="77.25" customHeight="1" x14ac:dyDescent="0.3">
      <c r="A80" s="32"/>
      <c r="B80" s="32"/>
      <c r="C80" s="32"/>
      <c r="D80" s="33"/>
      <c r="E80" s="33"/>
      <c r="F80" s="33"/>
      <c r="G80" s="33"/>
      <c r="H80" s="33"/>
      <c r="I80" s="32"/>
      <c r="J80" s="32"/>
      <c r="K80" s="32"/>
      <c r="L80" s="32"/>
      <c r="M80" s="32"/>
      <c r="N80" s="32"/>
      <c r="O80" s="32"/>
      <c r="P80" s="32"/>
      <c r="Q80" s="32"/>
      <c r="R80" s="122" t="s">
        <v>151</v>
      </c>
      <c r="S80" s="123" t="s">
        <v>21</v>
      </c>
      <c r="T80" s="100"/>
      <c r="U80" s="100"/>
      <c r="V80" s="100"/>
      <c r="W80" s="100">
        <v>83</v>
      </c>
      <c r="X80" s="100">
        <v>83</v>
      </c>
      <c r="Y80" s="100">
        <v>83</v>
      </c>
      <c r="Z80" s="85">
        <v>83</v>
      </c>
      <c r="AA80" s="11">
        <v>2026</v>
      </c>
      <c r="AB80" s="12"/>
    </row>
    <row r="81" spans="1:28" s="9" customFormat="1" ht="75.75" customHeight="1" x14ac:dyDescent="0.3">
      <c r="A81" s="32"/>
      <c r="B81" s="32"/>
      <c r="C81" s="32"/>
      <c r="D81" s="33"/>
      <c r="E81" s="33"/>
      <c r="F81" s="33"/>
      <c r="G81" s="33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122" t="s">
        <v>158</v>
      </c>
      <c r="S81" s="123" t="s">
        <v>21</v>
      </c>
      <c r="T81" s="100"/>
      <c r="U81" s="100"/>
      <c r="V81" s="100"/>
      <c r="W81" s="100">
        <v>16</v>
      </c>
      <c r="X81" s="100">
        <v>16</v>
      </c>
      <c r="Y81" s="100">
        <v>16</v>
      </c>
      <c r="Z81" s="85">
        <v>16</v>
      </c>
      <c r="AA81" s="11">
        <v>2026</v>
      </c>
      <c r="AB81" s="12"/>
    </row>
    <row r="82" spans="1:28" s="9" customFormat="1" ht="76.5" customHeight="1" x14ac:dyDescent="0.3">
      <c r="A82" s="32"/>
      <c r="B82" s="32"/>
      <c r="C82" s="32"/>
      <c r="D82" s="33"/>
      <c r="E82" s="33"/>
      <c r="F82" s="33"/>
      <c r="G82" s="33"/>
      <c r="H82" s="33"/>
      <c r="I82" s="32"/>
      <c r="J82" s="32"/>
      <c r="K82" s="32"/>
      <c r="L82" s="32"/>
      <c r="M82" s="32"/>
      <c r="N82" s="32"/>
      <c r="O82" s="32"/>
      <c r="P82" s="32"/>
      <c r="Q82" s="32"/>
      <c r="R82" s="77" t="s">
        <v>175</v>
      </c>
      <c r="S82" s="11" t="s">
        <v>41</v>
      </c>
      <c r="T82" s="100"/>
      <c r="U82" s="100"/>
      <c r="V82" s="100"/>
      <c r="W82" s="99">
        <v>2600</v>
      </c>
      <c r="X82" s="99">
        <v>2116</v>
      </c>
      <c r="Y82" s="99">
        <v>2116</v>
      </c>
      <c r="Z82" s="85">
        <f>Y82+X82+W82</f>
        <v>6832</v>
      </c>
      <c r="AA82" s="11">
        <v>2026</v>
      </c>
      <c r="AB82" s="12"/>
    </row>
    <row r="83" spans="1:28" s="9" customFormat="1" ht="58.5" customHeight="1" x14ac:dyDescent="0.3">
      <c r="A83" s="32" t="s">
        <v>14</v>
      </c>
      <c r="B83" s="32" t="s">
        <v>15</v>
      </c>
      <c r="C83" s="32" t="s">
        <v>15</v>
      </c>
      <c r="D83" s="33" t="s">
        <v>14</v>
      </c>
      <c r="E83" s="33" t="s">
        <v>186</v>
      </c>
      <c r="F83" s="33" t="s">
        <v>14</v>
      </c>
      <c r="G83" s="33" t="s">
        <v>22</v>
      </c>
      <c r="H83" s="33" t="s">
        <v>14</v>
      </c>
      <c r="I83" s="32" t="s">
        <v>16</v>
      </c>
      <c r="J83" s="32" t="s">
        <v>15</v>
      </c>
      <c r="K83" s="32" t="s">
        <v>14</v>
      </c>
      <c r="L83" s="32" t="s">
        <v>16</v>
      </c>
      <c r="M83" s="32" t="s">
        <v>44</v>
      </c>
      <c r="N83" s="32" t="s">
        <v>44</v>
      </c>
      <c r="O83" s="32" t="s">
        <v>44</v>
      </c>
      <c r="P83" s="32" t="s">
        <v>44</v>
      </c>
      <c r="Q83" s="32" t="s">
        <v>44</v>
      </c>
      <c r="R83" s="122" t="s">
        <v>185</v>
      </c>
      <c r="S83" s="11" t="s">
        <v>18</v>
      </c>
      <c r="T83" s="100"/>
      <c r="U83" s="100"/>
      <c r="V83" s="100"/>
      <c r="W83" s="105">
        <v>25806</v>
      </c>
      <c r="X83" s="105">
        <v>25602.3</v>
      </c>
      <c r="Y83" s="105">
        <v>26171.3</v>
      </c>
      <c r="Z83" s="105">
        <f>Y83+X83+W83</f>
        <v>77579.600000000006</v>
      </c>
      <c r="AA83" s="11">
        <v>2026</v>
      </c>
      <c r="AB83" s="12"/>
    </row>
    <row r="84" spans="1:28" s="9" customFormat="1" ht="57" customHeight="1" x14ac:dyDescent="0.3">
      <c r="A84" s="32"/>
      <c r="B84" s="32"/>
      <c r="C84" s="32"/>
      <c r="D84" s="33"/>
      <c r="E84" s="33"/>
      <c r="F84" s="33"/>
      <c r="G84" s="33"/>
      <c r="H84" s="33"/>
      <c r="I84" s="32"/>
      <c r="J84" s="32"/>
      <c r="K84" s="32"/>
      <c r="L84" s="32"/>
      <c r="M84" s="32"/>
      <c r="N84" s="32"/>
      <c r="O84" s="32"/>
      <c r="P84" s="32"/>
      <c r="Q84" s="32"/>
      <c r="R84" s="122" t="s">
        <v>159</v>
      </c>
      <c r="S84" s="123" t="s">
        <v>19</v>
      </c>
      <c r="T84" s="100"/>
      <c r="U84" s="100"/>
      <c r="V84" s="100"/>
      <c r="W84" s="100">
        <v>100</v>
      </c>
      <c r="X84" s="100">
        <v>100</v>
      </c>
      <c r="Y84" s="100">
        <v>100</v>
      </c>
      <c r="Z84" s="100">
        <v>100</v>
      </c>
      <c r="AA84" s="11">
        <v>2026</v>
      </c>
      <c r="AB84" s="12"/>
    </row>
    <row r="85" spans="1:28" s="9" customFormat="1" ht="56.25" x14ac:dyDescent="0.3">
      <c r="A85" s="32"/>
      <c r="B85" s="32"/>
      <c r="C85" s="32"/>
      <c r="D85" s="33"/>
      <c r="E85" s="33"/>
      <c r="F85" s="33"/>
      <c r="G85" s="33"/>
      <c r="H85" s="33"/>
      <c r="I85" s="32"/>
      <c r="J85" s="32"/>
      <c r="K85" s="32"/>
      <c r="L85" s="32"/>
      <c r="M85" s="32"/>
      <c r="N85" s="32"/>
      <c r="O85" s="32"/>
      <c r="P85" s="32"/>
      <c r="Q85" s="32"/>
      <c r="R85" s="122" t="s">
        <v>177</v>
      </c>
      <c r="S85" s="123" t="s">
        <v>41</v>
      </c>
      <c r="T85" s="100"/>
      <c r="U85" s="100"/>
      <c r="V85" s="100"/>
      <c r="W85" s="85">
        <v>1600</v>
      </c>
      <c r="X85" s="85">
        <v>1600</v>
      </c>
      <c r="Y85" s="85">
        <v>1600</v>
      </c>
      <c r="Z85" s="85">
        <f>W85+X85+Y85</f>
        <v>4800</v>
      </c>
      <c r="AA85" s="11">
        <v>2026</v>
      </c>
      <c r="AB85" s="12"/>
    </row>
    <row r="86" spans="1:28" s="120" customFormat="1" ht="56.25" x14ac:dyDescent="0.3">
      <c r="A86" s="80" t="s">
        <v>14</v>
      </c>
      <c r="B86" s="80" t="s">
        <v>16</v>
      </c>
      <c r="C86" s="80" t="s">
        <v>20</v>
      </c>
      <c r="D86" s="81" t="s">
        <v>15</v>
      </c>
      <c r="E86" s="81" t="s">
        <v>14</v>
      </c>
      <c r="F86" s="81" t="s">
        <v>14</v>
      </c>
      <c r="G86" s="81" t="s">
        <v>14</v>
      </c>
      <c r="H86" s="81" t="s">
        <v>14</v>
      </c>
      <c r="I86" s="80" t="s">
        <v>16</v>
      </c>
      <c r="J86" s="80" t="s">
        <v>15</v>
      </c>
      <c r="K86" s="80" t="s">
        <v>14</v>
      </c>
      <c r="L86" s="80" t="s">
        <v>154</v>
      </c>
      <c r="M86" s="80" t="s">
        <v>14</v>
      </c>
      <c r="N86" s="80" t="s">
        <v>14</v>
      </c>
      <c r="O86" s="80" t="s">
        <v>14</v>
      </c>
      <c r="P86" s="80" t="s">
        <v>14</v>
      </c>
      <c r="Q86" s="80" t="s">
        <v>14</v>
      </c>
      <c r="R86" s="82" t="s">
        <v>194</v>
      </c>
      <c r="S86" s="83" t="s">
        <v>18</v>
      </c>
      <c r="T86" s="101"/>
      <c r="U86" s="101"/>
      <c r="V86" s="101"/>
      <c r="W86" s="101">
        <f>W90+W95+W102+W115+W119</f>
        <v>120765</v>
      </c>
      <c r="X86" s="101">
        <f t="shared" ref="X86:Y86" si="11">X90+X95+X102+X115+X119</f>
        <v>150717.1</v>
      </c>
      <c r="Y86" s="101">
        <f t="shared" si="11"/>
        <v>113037.8</v>
      </c>
      <c r="Z86" s="101">
        <f>Y86+X86+W86</f>
        <v>384519.9</v>
      </c>
      <c r="AA86" s="83">
        <v>2024</v>
      </c>
      <c r="AB86" s="119"/>
    </row>
    <row r="87" spans="1:28" s="9" customFormat="1" ht="61.5" customHeight="1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77" t="s">
        <v>171</v>
      </c>
      <c r="S87" s="11" t="s">
        <v>41</v>
      </c>
      <c r="T87" s="100"/>
      <c r="U87" s="100"/>
      <c r="V87" s="100"/>
      <c r="W87" s="100">
        <v>14</v>
      </c>
      <c r="X87" s="100"/>
      <c r="Y87" s="100"/>
      <c r="Z87" s="85">
        <v>14</v>
      </c>
      <c r="AA87" s="11">
        <v>2024</v>
      </c>
      <c r="AB87" s="12"/>
    </row>
    <row r="88" spans="1:28" s="9" customFormat="1" ht="97.5" customHeight="1" x14ac:dyDescent="0.3">
      <c r="A88" s="32"/>
      <c r="B88" s="32"/>
      <c r="C88" s="32"/>
      <c r="D88" s="33"/>
      <c r="E88" s="33"/>
      <c r="F88" s="33"/>
      <c r="G88" s="33"/>
      <c r="H88" s="33"/>
      <c r="I88" s="32"/>
      <c r="J88" s="32"/>
      <c r="K88" s="32"/>
      <c r="L88" s="32"/>
      <c r="M88" s="32"/>
      <c r="N88" s="32"/>
      <c r="O88" s="32"/>
      <c r="P88" s="32"/>
      <c r="Q88" s="32"/>
      <c r="R88" s="77" t="s">
        <v>172</v>
      </c>
      <c r="S88" s="11" t="s">
        <v>41</v>
      </c>
      <c r="T88" s="100"/>
      <c r="U88" s="100"/>
      <c r="V88" s="100"/>
      <c r="W88" s="100">
        <v>35</v>
      </c>
      <c r="X88" s="100">
        <v>34</v>
      </c>
      <c r="Y88" s="100">
        <v>34</v>
      </c>
      <c r="Z88" s="85">
        <f>Y88+X88+W88</f>
        <v>103</v>
      </c>
      <c r="AA88" s="11">
        <v>2026</v>
      </c>
      <c r="AB88" s="12"/>
    </row>
    <row r="89" spans="1:28" s="9" customFormat="1" ht="78.75" customHeight="1" x14ac:dyDescent="0.3">
      <c r="A89" s="32"/>
      <c r="B89" s="32"/>
      <c r="C89" s="32"/>
      <c r="D89" s="33"/>
      <c r="E89" s="33"/>
      <c r="F89" s="33"/>
      <c r="G89" s="33"/>
      <c r="H89" s="33"/>
      <c r="I89" s="32"/>
      <c r="J89" s="32"/>
      <c r="K89" s="32"/>
      <c r="L89" s="32"/>
      <c r="M89" s="32"/>
      <c r="N89" s="32"/>
      <c r="O89" s="32"/>
      <c r="P89" s="32"/>
      <c r="Q89" s="32"/>
      <c r="R89" s="77" t="s">
        <v>173</v>
      </c>
      <c r="S89" s="11" t="s">
        <v>41</v>
      </c>
      <c r="T89" s="100"/>
      <c r="U89" s="100"/>
      <c r="V89" s="100"/>
      <c r="W89" s="100"/>
      <c r="X89" s="100"/>
      <c r="Y89" s="100"/>
      <c r="Z89" s="85">
        <v>0</v>
      </c>
      <c r="AA89" s="11">
        <v>2026</v>
      </c>
      <c r="AB89" s="12"/>
    </row>
    <row r="90" spans="1:28" s="9" customFormat="1" ht="25.5" customHeight="1" x14ac:dyDescent="0.3">
      <c r="A90" s="32" t="s">
        <v>14</v>
      </c>
      <c r="B90" s="32" t="s">
        <v>16</v>
      </c>
      <c r="C90" s="32" t="s">
        <v>20</v>
      </c>
      <c r="D90" s="33" t="s">
        <v>15</v>
      </c>
      <c r="E90" s="33" t="s">
        <v>14</v>
      </c>
      <c r="F90" s="33" t="s">
        <v>14</v>
      </c>
      <c r="G90" s="33" t="s">
        <v>16</v>
      </c>
      <c r="H90" s="33" t="s">
        <v>14</v>
      </c>
      <c r="I90" s="32" t="s">
        <v>16</v>
      </c>
      <c r="J90" s="32" t="s">
        <v>15</v>
      </c>
      <c r="K90" s="32" t="s">
        <v>14</v>
      </c>
      <c r="L90" s="32" t="s">
        <v>154</v>
      </c>
      <c r="M90" s="32" t="s">
        <v>14</v>
      </c>
      <c r="N90" s="32" t="s">
        <v>14</v>
      </c>
      <c r="O90" s="32" t="s">
        <v>14</v>
      </c>
      <c r="P90" s="32" t="s">
        <v>14</v>
      </c>
      <c r="Q90" s="32" t="s">
        <v>14</v>
      </c>
      <c r="R90" s="131" t="s">
        <v>196</v>
      </c>
      <c r="S90" s="11" t="s">
        <v>18</v>
      </c>
      <c r="T90" s="105"/>
      <c r="U90" s="105"/>
      <c r="V90" s="105"/>
      <c r="W90" s="105">
        <f>W91+W92</f>
        <v>9328.7999999999993</v>
      </c>
      <c r="X90" s="105"/>
      <c r="Y90" s="105"/>
      <c r="Z90" s="105">
        <f>Z92+Z91</f>
        <v>9328.7999999999993</v>
      </c>
      <c r="AA90" s="11">
        <v>2024</v>
      </c>
      <c r="AB90" s="12"/>
    </row>
    <row r="91" spans="1:28" s="9" customFormat="1" ht="27" customHeight="1" x14ac:dyDescent="0.3">
      <c r="A91" s="32" t="s">
        <v>14</v>
      </c>
      <c r="B91" s="32" t="s">
        <v>16</v>
      </c>
      <c r="C91" s="32" t="s">
        <v>20</v>
      </c>
      <c r="D91" s="33" t="s">
        <v>15</v>
      </c>
      <c r="E91" s="33" t="s">
        <v>14</v>
      </c>
      <c r="F91" s="33" t="s">
        <v>14</v>
      </c>
      <c r="G91" s="33" t="s">
        <v>16</v>
      </c>
      <c r="H91" s="33" t="s">
        <v>14</v>
      </c>
      <c r="I91" s="32" t="s">
        <v>16</v>
      </c>
      <c r="J91" s="32" t="s">
        <v>15</v>
      </c>
      <c r="K91" s="32" t="s">
        <v>14</v>
      </c>
      <c r="L91" s="32" t="s">
        <v>154</v>
      </c>
      <c r="M91" s="32" t="s">
        <v>15</v>
      </c>
      <c r="N91" s="32" t="s">
        <v>14</v>
      </c>
      <c r="O91" s="32" t="s">
        <v>22</v>
      </c>
      <c r="P91" s="32" t="s">
        <v>44</v>
      </c>
      <c r="Q91" s="32" t="s">
        <v>14</v>
      </c>
      <c r="R91" s="132"/>
      <c r="S91" s="11" t="s">
        <v>18</v>
      </c>
      <c r="T91" s="105"/>
      <c r="U91" s="105"/>
      <c r="V91" s="105"/>
      <c r="W91" s="105">
        <v>7463</v>
      </c>
      <c r="X91" s="105"/>
      <c r="Y91" s="105"/>
      <c r="Z91" s="105">
        <f>W91</f>
        <v>7463</v>
      </c>
      <c r="AA91" s="11">
        <v>2024</v>
      </c>
      <c r="AB91" s="12"/>
    </row>
    <row r="92" spans="1:28" s="9" customFormat="1" ht="24" customHeight="1" x14ac:dyDescent="0.3">
      <c r="A92" s="32" t="s">
        <v>14</v>
      </c>
      <c r="B92" s="32" t="s">
        <v>16</v>
      </c>
      <c r="C92" s="32" t="s">
        <v>20</v>
      </c>
      <c r="D92" s="33" t="s">
        <v>15</v>
      </c>
      <c r="E92" s="33" t="s">
        <v>14</v>
      </c>
      <c r="F92" s="33" t="s">
        <v>14</v>
      </c>
      <c r="G92" s="33" t="s">
        <v>16</v>
      </c>
      <c r="H92" s="33" t="s">
        <v>14</v>
      </c>
      <c r="I92" s="32" t="s">
        <v>16</v>
      </c>
      <c r="J92" s="32" t="s">
        <v>15</v>
      </c>
      <c r="K92" s="32" t="s">
        <v>14</v>
      </c>
      <c r="L92" s="32" t="s">
        <v>154</v>
      </c>
      <c r="M92" s="32" t="s">
        <v>152</v>
      </c>
      <c r="N92" s="32" t="s">
        <v>14</v>
      </c>
      <c r="O92" s="32" t="s">
        <v>22</v>
      </c>
      <c r="P92" s="32" t="s">
        <v>44</v>
      </c>
      <c r="Q92" s="32" t="s">
        <v>14</v>
      </c>
      <c r="R92" s="133"/>
      <c r="S92" s="11" t="s">
        <v>18</v>
      </c>
      <c r="T92" s="105"/>
      <c r="U92" s="105"/>
      <c r="V92" s="105"/>
      <c r="W92" s="105">
        <v>1865.8</v>
      </c>
      <c r="X92" s="105"/>
      <c r="Y92" s="105"/>
      <c r="Z92" s="105">
        <f>W92</f>
        <v>1865.8</v>
      </c>
      <c r="AA92" s="11">
        <v>2024</v>
      </c>
      <c r="AB92" s="12"/>
    </row>
    <row r="93" spans="1:28" s="9" customFormat="1" ht="77.25" customHeight="1" x14ac:dyDescent="0.3">
      <c r="A93" s="32"/>
      <c r="B93" s="32"/>
      <c r="C93" s="32"/>
      <c r="D93" s="33"/>
      <c r="E93" s="33"/>
      <c r="F93" s="33"/>
      <c r="G93" s="33"/>
      <c r="H93" s="33"/>
      <c r="I93" s="32"/>
      <c r="J93" s="32"/>
      <c r="K93" s="32"/>
      <c r="L93" s="32"/>
      <c r="M93" s="32"/>
      <c r="N93" s="32"/>
      <c r="O93" s="32"/>
      <c r="P93" s="32"/>
      <c r="Q93" s="32"/>
      <c r="R93" s="77" t="s">
        <v>143</v>
      </c>
      <c r="S93" s="11" t="s">
        <v>21</v>
      </c>
      <c r="T93" s="100"/>
      <c r="U93" s="100"/>
      <c r="V93" s="100"/>
      <c r="W93" s="100">
        <v>2</v>
      </c>
      <c r="X93" s="100"/>
      <c r="Y93" s="100"/>
      <c r="Z93" s="85">
        <v>2</v>
      </c>
      <c r="AA93" s="11">
        <v>2024</v>
      </c>
      <c r="AB93" s="12"/>
    </row>
    <row r="94" spans="1:28" s="9" customFormat="1" ht="78.75" customHeight="1" x14ac:dyDescent="0.3">
      <c r="A94" s="32"/>
      <c r="B94" s="32"/>
      <c r="C94" s="32"/>
      <c r="D94" s="33"/>
      <c r="E94" s="33"/>
      <c r="F94" s="33"/>
      <c r="G94" s="33"/>
      <c r="H94" s="33"/>
      <c r="I94" s="32"/>
      <c r="J94" s="32"/>
      <c r="K94" s="32"/>
      <c r="L94" s="32"/>
      <c r="M94" s="32"/>
      <c r="N94" s="32"/>
      <c r="O94" s="32"/>
      <c r="P94" s="32"/>
      <c r="Q94" s="32"/>
      <c r="R94" s="77" t="s">
        <v>144</v>
      </c>
      <c r="S94" s="11" t="s">
        <v>27</v>
      </c>
      <c r="T94" s="100"/>
      <c r="U94" s="100"/>
      <c r="V94" s="100"/>
      <c r="W94" s="100">
        <v>2</v>
      </c>
      <c r="X94" s="100"/>
      <c r="Y94" s="100"/>
      <c r="Z94" s="85">
        <v>2</v>
      </c>
      <c r="AA94" s="11">
        <v>2024</v>
      </c>
      <c r="AB94" s="12"/>
    </row>
    <row r="95" spans="1:28" s="9" customFormat="1" ht="36.6" customHeight="1" x14ac:dyDescent="0.3">
      <c r="A95" s="124">
        <v>0</v>
      </c>
      <c r="B95" s="124">
        <v>4</v>
      </c>
      <c r="C95" s="124">
        <v>3</v>
      </c>
      <c r="D95" s="124">
        <v>1</v>
      </c>
      <c r="E95" s="124">
        <v>0</v>
      </c>
      <c r="F95" s="124">
        <v>0</v>
      </c>
      <c r="G95" s="124">
        <v>4</v>
      </c>
      <c r="H95" s="124">
        <v>0</v>
      </c>
      <c r="I95" s="124">
        <v>4</v>
      </c>
      <c r="J95" s="124">
        <v>1</v>
      </c>
      <c r="K95" s="124">
        <v>0</v>
      </c>
      <c r="L95" s="124">
        <v>5</v>
      </c>
      <c r="M95" s="125" t="s">
        <v>14</v>
      </c>
      <c r="N95" s="125" t="s">
        <v>14</v>
      </c>
      <c r="O95" s="125">
        <v>0</v>
      </c>
      <c r="P95" s="125">
        <v>0</v>
      </c>
      <c r="Q95" s="124">
        <v>0</v>
      </c>
      <c r="R95" s="166" t="s">
        <v>161</v>
      </c>
      <c r="S95" s="154" t="s">
        <v>18</v>
      </c>
      <c r="T95" s="103"/>
      <c r="U95" s="103"/>
      <c r="V95" s="103"/>
      <c r="W95" s="105">
        <f>W96+W97</f>
        <v>9992</v>
      </c>
      <c r="X95" s="105"/>
      <c r="Y95" s="105"/>
      <c r="Z95" s="105">
        <f>Z96+Z97</f>
        <v>9992</v>
      </c>
      <c r="AA95" s="11">
        <v>2024</v>
      </c>
      <c r="AB95" s="12"/>
    </row>
    <row r="96" spans="1:28" s="9" customFormat="1" ht="33.6" customHeight="1" x14ac:dyDescent="0.3">
      <c r="A96" s="124">
        <v>0</v>
      </c>
      <c r="B96" s="124">
        <v>4</v>
      </c>
      <c r="C96" s="124">
        <v>3</v>
      </c>
      <c r="D96" s="124">
        <v>1</v>
      </c>
      <c r="E96" s="124">
        <v>0</v>
      </c>
      <c r="F96" s="124">
        <v>0</v>
      </c>
      <c r="G96" s="124">
        <v>4</v>
      </c>
      <c r="H96" s="124">
        <v>0</v>
      </c>
      <c r="I96" s="124">
        <v>4</v>
      </c>
      <c r="J96" s="124">
        <v>1</v>
      </c>
      <c r="K96" s="124">
        <v>0</v>
      </c>
      <c r="L96" s="124">
        <v>5</v>
      </c>
      <c r="M96" s="125" t="s">
        <v>15</v>
      </c>
      <c r="N96" s="125" t="s">
        <v>14</v>
      </c>
      <c r="O96" s="125" t="s">
        <v>22</v>
      </c>
      <c r="P96" s="125" t="s">
        <v>44</v>
      </c>
      <c r="Q96" s="124">
        <v>0</v>
      </c>
      <c r="R96" s="167"/>
      <c r="S96" s="155"/>
      <c r="T96" s="103"/>
      <c r="U96" s="103"/>
      <c r="V96" s="103"/>
      <c r="W96" s="105">
        <v>7446.4</v>
      </c>
      <c r="X96" s="105"/>
      <c r="Y96" s="105"/>
      <c r="Z96" s="105">
        <f>W96</f>
        <v>7446.4</v>
      </c>
      <c r="AA96" s="11">
        <v>2024</v>
      </c>
      <c r="AB96" s="12"/>
    </row>
    <row r="97" spans="1:28" s="9" customFormat="1" ht="26.25" customHeight="1" x14ac:dyDescent="0.3">
      <c r="A97" s="124">
        <v>0</v>
      </c>
      <c r="B97" s="124">
        <v>4</v>
      </c>
      <c r="C97" s="124">
        <v>3</v>
      </c>
      <c r="D97" s="124">
        <v>1</v>
      </c>
      <c r="E97" s="124">
        <v>0</v>
      </c>
      <c r="F97" s="124">
        <v>0</v>
      </c>
      <c r="G97" s="124">
        <v>4</v>
      </c>
      <c r="H97" s="124">
        <v>0</v>
      </c>
      <c r="I97" s="124">
        <v>4</v>
      </c>
      <c r="J97" s="124">
        <v>1</v>
      </c>
      <c r="K97" s="124">
        <v>0</v>
      </c>
      <c r="L97" s="124">
        <v>5</v>
      </c>
      <c r="M97" s="125" t="s">
        <v>152</v>
      </c>
      <c r="N97" s="125" t="s">
        <v>14</v>
      </c>
      <c r="O97" s="125" t="s">
        <v>22</v>
      </c>
      <c r="P97" s="125" t="s">
        <v>44</v>
      </c>
      <c r="Q97" s="124">
        <v>0</v>
      </c>
      <c r="R97" s="168"/>
      <c r="S97" s="156"/>
      <c r="T97" s="103"/>
      <c r="U97" s="103"/>
      <c r="V97" s="103"/>
      <c r="W97" s="105">
        <v>2545.6</v>
      </c>
      <c r="X97" s="105"/>
      <c r="Y97" s="105"/>
      <c r="Z97" s="105">
        <f>W97</f>
        <v>2545.6</v>
      </c>
      <c r="AA97" s="11">
        <v>2024</v>
      </c>
      <c r="AB97" s="12"/>
    </row>
    <row r="98" spans="1:28" s="9" customFormat="1" ht="60" customHeight="1" x14ac:dyDescent="0.3">
      <c r="A98" s="32"/>
      <c r="B98" s="32"/>
      <c r="C98" s="32"/>
      <c r="D98" s="33"/>
      <c r="E98" s="33"/>
      <c r="F98" s="33"/>
      <c r="G98" s="33"/>
      <c r="H98" s="33"/>
      <c r="I98" s="32"/>
      <c r="J98" s="32"/>
      <c r="K98" s="32"/>
      <c r="L98" s="32"/>
      <c r="M98" s="32"/>
      <c r="N98" s="32"/>
      <c r="O98" s="32"/>
      <c r="P98" s="32"/>
      <c r="Q98" s="32"/>
      <c r="R98" s="77" t="s">
        <v>162</v>
      </c>
      <c r="S98" s="11" t="s">
        <v>21</v>
      </c>
      <c r="T98" s="100"/>
      <c r="U98" s="100"/>
      <c r="V98" s="100"/>
      <c r="W98" s="100">
        <v>1</v>
      </c>
      <c r="X98" s="100"/>
      <c r="Y98" s="100"/>
      <c r="Z98" s="85">
        <v>1</v>
      </c>
      <c r="AA98" s="11">
        <v>2024</v>
      </c>
      <c r="AB98" s="12"/>
    </row>
    <row r="99" spans="1:28" s="9" customFormat="1" ht="59.25" customHeight="1" x14ac:dyDescent="0.3">
      <c r="A99" s="32"/>
      <c r="B99" s="32"/>
      <c r="C99" s="32"/>
      <c r="D99" s="33"/>
      <c r="E99" s="33"/>
      <c r="F99" s="33"/>
      <c r="G99" s="33"/>
      <c r="H99" s="33"/>
      <c r="I99" s="32"/>
      <c r="J99" s="32"/>
      <c r="K99" s="32"/>
      <c r="L99" s="32"/>
      <c r="M99" s="32"/>
      <c r="N99" s="32"/>
      <c r="O99" s="32"/>
      <c r="P99" s="32"/>
      <c r="Q99" s="32"/>
      <c r="R99" s="77" t="s">
        <v>163</v>
      </c>
      <c r="S99" s="11" t="s">
        <v>153</v>
      </c>
      <c r="T99" s="100"/>
      <c r="U99" s="100"/>
      <c r="V99" s="100"/>
      <c r="W99" s="103">
        <v>89.9</v>
      </c>
      <c r="X99" s="100"/>
      <c r="Y99" s="100"/>
      <c r="Z99" s="79">
        <v>89.9</v>
      </c>
      <c r="AA99" s="11">
        <v>2024</v>
      </c>
      <c r="AB99" s="12"/>
    </row>
    <row r="100" spans="1:28" s="9" customFormat="1" ht="57.75" customHeight="1" x14ac:dyDescent="0.3">
      <c r="A100" s="32"/>
      <c r="B100" s="32"/>
      <c r="C100" s="32"/>
      <c r="D100" s="33"/>
      <c r="E100" s="33"/>
      <c r="F100" s="33"/>
      <c r="G100" s="33"/>
      <c r="H100" s="33"/>
      <c r="I100" s="32"/>
      <c r="J100" s="32"/>
      <c r="K100" s="32"/>
      <c r="L100" s="32"/>
      <c r="M100" s="32"/>
      <c r="N100" s="32"/>
      <c r="O100" s="32"/>
      <c r="P100" s="32"/>
      <c r="Q100" s="32"/>
      <c r="R100" s="77" t="s">
        <v>164</v>
      </c>
      <c r="S100" s="11" t="s">
        <v>21</v>
      </c>
      <c r="T100" s="100"/>
      <c r="U100" s="100"/>
      <c r="V100" s="100"/>
      <c r="W100" s="100">
        <v>1</v>
      </c>
      <c r="X100" s="100"/>
      <c r="Y100" s="100"/>
      <c r="Z100" s="85">
        <v>1</v>
      </c>
      <c r="AA100" s="11">
        <v>2024</v>
      </c>
      <c r="AB100" s="12"/>
    </row>
    <row r="101" spans="1:28" s="9" customFormat="1" ht="78" customHeight="1" x14ac:dyDescent="0.3">
      <c r="A101" s="32"/>
      <c r="B101" s="32"/>
      <c r="C101" s="32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77" t="s">
        <v>165</v>
      </c>
      <c r="S101" s="11" t="s">
        <v>27</v>
      </c>
      <c r="T101" s="100"/>
      <c r="U101" s="100"/>
      <c r="V101" s="100"/>
      <c r="W101" s="100">
        <v>1</v>
      </c>
      <c r="X101" s="100"/>
      <c r="Y101" s="100"/>
      <c r="Z101" s="85">
        <v>1</v>
      </c>
      <c r="AA101" s="11">
        <v>2024</v>
      </c>
      <c r="AB101" s="12"/>
    </row>
    <row r="102" spans="1:28" s="13" customFormat="1" ht="30" customHeight="1" x14ac:dyDescent="0.3">
      <c r="A102" s="124">
        <v>0</v>
      </c>
      <c r="B102" s="124">
        <v>4</v>
      </c>
      <c r="C102" s="124">
        <v>3</v>
      </c>
      <c r="D102" s="124">
        <v>1</v>
      </c>
      <c r="E102" s="124">
        <v>0</v>
      </c>
      <c r="F102" s="124">
        <v>0</v>
      </c>
      <c r="G102" s="124">
        <v>4</v>
      </c>
      <c r="H102" s="125" t="s">
        <v>14</v>
      </c>
      <c r="I102" s="125" t="s">
        <v>16</v>
      </c>
      <c r="J102" s="125" t="s">
        <v>15</v>
      </c>
      <c r="K102" s="125" t="s">
        <v>14</v>
      </c>
      <c r="L102" s="125" t="s">
        <v>154</v>
      </c>
      <c r="M102" s="125" t="s">
        <v>14</v>
      </c>
      <c r="N102" s="125" t="s">
        <v>14</v>
      </c>
      <c r="O102" s="125" t="s">
        <v>14</v>
      </c>
      <c r="P102" s="125" t="s">
        <v>14</v>
      </c>
      <c r="Q102" s="125" t="s">
        <v>14</v>
      </c>
      <c r="R102" s="131" t="s">
        <v>166</v>
      </c>
      <c r="S102" s="11" t="s">
        <v>18</v>
      </c>
      <c r="T102" s="105"/>
      <c r="U102" s="105"/>
      <c r="V102" s="105"/>
      <c r="W102" s="105">
        <f>W103+W104</f>
        <v>101444.2</v>
      </c>
      <c r="X102" s="105">
        <f t="shared" ref="X102:Z102" si="12">X103+X104</f>
        <v>150717.1</v>
      </c>
      <c r="Y102" s="105">
        <f t="shared" si="12"/>
        <v>113037.8</v>
      </c>
      <c r="Z102" s="105">
        <f t="shared" si="12"/>
        <v>365199.1</v>
      </c>
      <c r="AA102" s="11">
        <v>2026</v>
      </c>
      <c r="AB102" s="12"/>
    </row>
    <row r="103" spans="1:28" s="13" customFormat="1" ht="28.5" customHeight="1" x14ac:dyDescent="0.3">
      <c r="A103" s="124">
        <v>0</v>
      </c>
      <c r="B103" s="124">
        <v>4</v>
      </c>
      <c r="C103" s="124">
        <v>3</v>
      </c>
      <c r="D103" s="124">
        <v>1</v>
      </c>
      <c r="E103" s="124">
        <v>0</v>
      </c>
      <c r="F103" s="124">
        <v>0</v>
      </c>
      <c r="G103" s="124">
        <v>4</v>
      </c>
      <c r="H103" s="125" t="s">
        <v>14</v>
      </c>
      <c r="I103" s="125" t="s">
        <v>16</v>
      </c>
      <c r="J103" s="125" t="s">
        <v>15</v>
      </c>
      <c r="K103" s="125" t="s">
        <v>14</v>
      </c>
      <c r="L103" s="125" t="s">
        <v>154</v>
      </c>
      <c r="M103" s="125" t="s">
        <v>156</v>
      </c>
      <c r="N103" s="125" t="s">
        <v>14</v>
      </c>
      <c r="O103" s="125" t="s">
        <v>155</v>
      </c>
      <c r="P103" s="125" t="s">
        <v>22</v>
      </c>
      <c r="Q103" s="125" t="s">
        <v>14</v>
      </c>
      <c r="R103" s="132"/>
      <c r="S103" s="11" t="s">
        <v>18</v>
      </c>
      <c r="T103" s="105"/>
      <c r="U103" s="105"/>
      <c r="V103" s="105"/>
      <c r="W103" s="105">
        <v>57968.1</v>
      </c>
      <c r="X103" s="105">
        <v>57968.1</v>
      </c>
      <c r="Y103" s="105">
        <v>46374.5</v>
      </c>
      <c r="Z103" s="105">
        <f>W103+X103+Y103</f>
        <v>162310.70000000001</v>
      </c>
      <c r="AA103" s="11">
        <v>2026</v>
      </c>
      <c r="AB103" s="12"/>
    </row>
    <row r="104" spans="1:28" s="13" customFormat="1" ht="29.25" customHeight="1" x14ac:dyDescent="0.3">
      <c r="A104" s="124">
        <v>0</v>
      </c>
      <c r="B104" s="124">
        <v>4</v>
      </c>
      <c r="C104" s="124">
        <v>3</v>
      </c>
      <c r="D104" s="124">
        <v>1</v>
      </c>
      <c r="E104" s="124">
        <v>0</v>
      </c>
      <c r="F104" s="124">
        <v>0</v>
      </c>
      <c r="G104" s="124">
        <v>4</v>
      </c>
      <c r="H104" s="125" t="s">
        <v>14</v>
      </c>
      <c r="I104" s="125" t="s">
        <v>16</v>
      </c>
      <c r="J104" s="125" t="s">
        <v>15</v>
      </c>
      <c r="K104" s="125" t="s">
        <v>14</v>
      </c>
      <c r="L104" s="125" t="s">
        <v>154</v>
      </c>
      <c r="M104" s="125" t="s">
        <v>195</v>
      </c>
      <c r="N104" s="125" t="s">
        <v>14</v>
      </c>
      <c r="O104" s="125" t="s">
        <v>155</v>
      </c>
      <c r="P104" s="125" t="s">
        <v>22</v>
      </c>
      <c r="Q104" s="125" t="s">
        <v>14</v>
      </c>
      <c r="R104" s="133"/>
      <c r="S104" s="11" t="s">
        <v>18</v>
      </c>
      <c r="T104" s="105"/>
      <c r="U104" s="105"/>
      <c r="V104" s="105"/>
      <c r="W104" s="105">
        <v>43476.1</v>
      </c>
      <c r="X104" s="105">
        <v>92749</v>
      </c>
      <c r="Y104" s="105">
        <v>66663.3</v>
      </c>
      <c r="Z104" s="105">
        <f>Y104+X104+W104</f>
        <v>202888.4</v>
      </c>
      <c r="AA104" s="11">
        <v>2026</v>
      </c>
      <c r="AB104" s="12"/>
    </row>
    <row r="105" spans="1:28" s="13" customFormat="1" ht="78" customHeight="1" x14ac:dyDescent="0.3">
      <c r="A105" s="32"/>
      <c r="B105" s="32"/>
      <c r="C105" s="32"/>
      <c r="D105" s="33"/>
      <c r="E105" s="33"/>
      <c r="F105" s="33"/>
      <c r="G105" s="33"/>
      <c r="H105" s="33"/>
      <c r="I105" s="32"/>
      <c r="J105" s="32"/>
      <c r="K105" s="32"/>
      <c r="L105" s="32"/>
      <c r="M105" s="32"/>
      <c r="N105" s="32"/>
      <c r="O105" s="32"/>
      <c r="P105" s="32"/>
      <c r="Q105" s="32"/>
      <c r="R105" s="77" t="s">
        <v>147</v>
      </c>
      <c r="S105" s="11" t="s">
        <v>21</v>
      </c>
      <c r="T105" s="100"/>
      <c r="U105" s="100"/>
      <c r="V105" s="100"/>
      <c r="W105" s="100">
        <v>35</v>
      </c>
      <c r="X105" s="100">
        <v>34</v>
      </c>
      <c r="Y105" s="100">
        <v>34</v>
      </c>
      <c r="Z105" s="85">
        <f>Y105+X105+W105</f>
        <v>103</v>
      </c>
      <c r="AA105" s="11">
        <v>2026</v>
      </c>
      <c r="AB105" s="12"/>
    </row>
    <row r="106" spans="1:28" s="13" customFormat="1" ht="78" customHeight="1" x14ac:dyDescent="0.3">
      <c r="A106" s="32"/>
      <c r="B106" s="32"/>
      <c r="C106" s="32"/>
      <c r="D106" s="33"/>
      <c r="E106" s="33"/>
      <c r="F106" s="33"/>
      <c r="G106" s="33"/>
      <c r="H106" s="33"/>
      <c r="I106" s="32"/>
      <c r="J106" s="32"/>
      <c r="K106" s="32"/>
      <c r="L106" s="32"/>
      <c r="M106" s="32"/>
      <c r="N106" s="32"/>
      <c r="O106" s="32"/>
      <c r="P106" s="32"/>
      <c r="Q106" s="32"/>
      <c r="R106" s="77" t="s">
        <v>148</v>
      </c>
      <c r="S106" s="11" t="s">
        <v>149</v>
      </c>
      <c r="T106" s="100"/>
      <c r="U106" s="100"/>
      <c r="V106" s="100"/>
      <c r="W106" s="100">
        <v>980</v>
      </c>
      <c r="X106" s="100">
        <v>952</v>
      </c>
      <c r="Y106" s="100">
        <v>952</v>
      </c>
      <c r="Z106" s="85">
        <f>Y106+X106+W106</f>
        <v>2884</v>
      </c>
      <c r="AA106" s="11">
        <v>2026</v>
      </c>
      <c r="AB106" s="12"/>
    </row>
    <row r="107" spans="1:28" s="13" customFormat="1" ht="63.75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150</v>
      </c>
      <c r="S107" s="11" t="s">
        <v>41</v>
      </c>
      <c r="T107" s="100"/>
      <c r="U107" s="100"/>
      <c r="V107" s="100"/>
      <c r="W107" s="100">
        <v>35</v>
      </c>
      <c r="X107" s="100">
        <v>34</v>
      </c>
      <c r="Y107" s="100">
        <v>34</v>
      </c>
      <c r="Z107" s="85">
        <f>Y107+X107+W107</f>
        <v>103</v>
      </c>
      <c r="AA107" s="11">
        <v>2026</v>
      </c>
      <c r="AB107" s="12"/>
    </row>
    <row r="108" spans="1:28" s="13" customFormat="1" ht="95.2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8" t="s">
        <v>178</v>
      </c>
      <c r="S108" s="11" t="s">
        <v>23</v>
      </c>
      <c r="T108" s="100"/>
      <c r="U108" s="100"/>
      <c r="V108" s="100"/>
      <c r="W108" s="100">
        <v>1</v>
      </c>
      <c r="X108" s="100">
        <v>1</v>
      </c>
      <c r="Y108" s="100">
        <v>1</v>
      </c>
      <c r="Z108" s="85">
        <v>1</v>
      </c>
      <c r="AA108" s="11">
        <v>2026</v>
      </c>
      <c r="AB108" s="12"/>
    </row>
    <row r="109" spans="1:28" s="13" customFormat="1" ht="38.25" customHeight="1" x14ac:dyDescent="0.3">
      <c r="A109" s="32"/>
      <c r="B109" s="32"/>
      <c r="C109" s="32"/>
      <c r="D109" s="33"/>
      <c r="E109" s="33"/>
      <c r="F109" s="33"/>
      <c r="G109" s="33"/>
      <c r="H109" s="33"/>
      <c r="I109" s="32"/>
      <c r="J109" s="32"/>
      <c r="K109" s="32"/>
      <c r="L109" s="32"/>
      <c r="M109" s="32"/>
      <c r="N109" s="32"/>
      <c r="O109" s="32"/>
      <c r="P109" s="32"/>
      <c r="Q109" s="32"/>
      <c r="R109" s="77" t="s">
        <v>179</v>
      </c>
      <c r="S109" s="11" t="s">
        <v>21</v>
      </c>
      <c r="T109" s="100"/>
      <c r="U109" s="100"/>
      <c r="V109" s="100"/>
      <c r="W109" s="100">
        <v>35</v>
      </c>
      <c r="X109" s="100">
        <v>34</v>
      </c>
      <c r="Y109" s="100">
        <v>34</v>
      </c>
      <c r="Z109" s="85">
        <f>Y109+X109+W109</f>
        <v>103</v>
      </c>
      <c r="AA109" s="11">
        <v>2026</v>
      </c>
      <c r="AB109" s="12"/>
    </row>
    <row r="110" spans="1:28" s="13" customFormat="1" ht="93.75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7" t="s">
        <v>180</v>
      </c>
      <c r="S110" s="11" t="s">
        <v>21</v>
      </c>
      <c r="T110" s="100"/>
      <c r="U110" s="100"/>
      <c r="V110" s="100"/>
      <c r="W110" s="100">
        <v>35</v>
      </c>
      <c r="X110" s="100">
        <v>34</v>
      </c>
      <c r="Y110" s="100">
        <v>34</v>
      </c>
      <c r="Z110" s="85">
        <f>Y110+X110+W110</f>
        <v>103</v>
      </c>
      <c r="AA110" s="11">
        <v>2026</v>
      </c>
      <c r="AB110" s="12"/>
    </row>
    <row r="111" spans="1:28" s="13" customFormat="1" ht="78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181</v>
      </c>
      <c r="S111" s="11" t="s">
        <v>23</v>
      </c>
      <c r="T111" s="100"/>
      <c r="U111" s="100"/>
      <c r="V111" s="100"/>
      <c r="W111" s="100">
        <v>1</v>
      </c>
      <c r="X111" s="100">
        <v>1</v>
      </c>
      <c r="Y111" s="100">
        <v>1</v>
      </c>
      <c r="Z111" s="85">
        <v>1</v>
      </c>
      <c r="AA111" s="11">
        <v>2026</v>
      </c>
      <c r="AB111" s="12"/>
    </row>
    <row r="112" spans="1:28" s="13" customFormat="1" ht="79.5" customHeight="1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182</v>
      </c>
      <c r="S112" s="11" t="s">
        <v>21</v>
      </c>
      <c r="T112" s="100"/>
      <c r="U112" s="100"/>
      <c r="V112" s="100"/>
      <c r="W112" s="100">
        <v>275</v>
      </c>
      <c r="X112" s="100">
        <v>192</v>
      </c>
      <c r="Y112" s="100">
        <v>159</v>
      </c>
      <c r="Z112" s="85">
        <v>159</v>
      </c>
      <c r="AA112" s="11">
        <v>2026</v>
      </c>
      <c r="AB112" s="12"/>
    </row>
    <row r="113" spans="1:28" s="13" customFormat="1" ht="96" customHeight="1" x14ac:dyDescent="0.3">
      <c r="A113" s="32"/>
      <c r="B113" s="32"/>
      <c r="C113" s="32"/>
      <c r="D113" s="33"/>
      <c r="E113" s="33"/>
      <c r="F113" s="33"/>
      <c r="G113" s="33"/>
      <c r="H113" s="33"/>
      <c r="I113" s="32"/>
      <c r="J113" s="32"/>
      <c r="K113" s="32"/>
      <c r="L113" s="32"/>
      <c r="M113" s="32"/>
      <c r="N113" s="32"/>
      <c r="O113" s="32"/>
      <c r="P113" s="32"/>
      <c r="Q113" s="32"/>
      <c r="R113" s="77" t="s">
        <v>183</v>
      </c>
      <c r="S113" s="11" t="s">
        <v>21</v>
      </c>
      <c r="T113" s="100"/>
      <c r="U113" s="100"/>
      <c r="V113" s="100"/>
      <c r="W113" s="100">
        <v>35</v>
      </c>
      <c r="X113" s="100">
        <v>34</v>
      </c>
      <c r="Y113" s="100">
        <v>34</v>
      </c>
      <c r="Z113" s="85">
        <f>Y113+X113+W113</f>
        <v>103</v>
      </c>
      <c r="AA113" s="11">
        <v>2026</v>
      </c>
      <c r="AB113" s="12"/>
    </row>
    <row r="114" spans="1:28" s="13" customFormat="1" ht="93.75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187</v>
      </c>
      <c r="S114" s="11" t="s">
        <v>21</v>
      </c>
      <c r="T114" s="100"/>
      <c r="U114" s="100"/>
      <c r="V114" s="100"/>
      <c r="W114" s="100">
        <v>39</v>
      </c>
      <c r="X114" s="100">
        <v>23</v>
      </c>
      <c r="Y114" s="100">
        <v>23</v>
      </c>
      <c r="Z114" s="85">
        <v>23</v>
      </c>
      <c r="AA114" s="11">
        <v>2026</v>
      </c>
      <c r="AB114" s="12"/>
    </row>
    <row r="115" spans="1:28" s="13" customFormat="1" ht="135.6" customHeight="1" x14ac:dyDescent="0.3">
      <c r="A115" s="124">
        <v>0</v>
      </c>
      <c r="B115" s="124">
        <v>4</v>
      </c>
      <c r="C115" s="124">
        <v>3</v>
      </c>
      <c r="D115" s="124">
        <v>1</v>
      </c>
      <c r="E115" s="124">
        <v>0</v>
      </c>
      <c r="F115" s="124">
        <v>0</v>
      </c>
      <c r="G115" s="124">
        <v>4</v>
      </c>
      <c r="H115" s="125" t="s">
        <v>14</v>
      </c>
      <c r="I115" s="125" t="s">
        <v>16</v>
      </c>
      <c r="J115" s="125" t="s">
        <v>15</v>
      </c>
      <c r="K115" s="125" t="s">
        <v>14</v>
      </c>
      <c r="L115" s="125" t="s">
        <v>154</v>
      </c>
      <c r="M115" s="125" t="s">
        <v>15</v>
      </c>
      <c r="N115" s="125" t="s">
        <v>14</v>
      </c>
      <c r="O115" s="125" t="s">
        <v>155</v>
      </c>
      <c r="P115" s="125" t="s">
        <v>22</v>
      </c>
      <c r="Q115" s="125" t="s">
        <v>14</v>
      </c>
      <c r="R115" s="77" t="s">
        <v>167</v>
      </c>
      <c r="S115" s="11" t="s">
        <v>18</v>
      </c>
      <c r="T115" s="100"/>
      <c r="U115" s="100"/>
      <c r="V115" s="100"/>
      <c r="W115" s="105"/>
      <c r="X115" s="105"/>
      <c r="Y115" s="105"/>
      <c r="Z115" s="105">
        <v>0</v>
      </c>
      <c r="AA115" s="11">
        <v>2026</v>
      </c>
      <c r="AB115" s="12"/>
    </row>
    <row r="116" spans="1:28" s="13" customFormat="1" ht="56.25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168</v>
      </c>
      <c r="S116" s="11" t="s">
        <v>21</v>
      </c>
      <c r="T116" s="100"/>
      <c r="U116" s="100"/>
      <c r="V116" s="100"/>
      <c r="W116" s="100"/>
      <c r="X116" s="100"/>
      <c r="Y116" s="100"/>
      <c r="Z116" s="100">
        <v>0</v>
      </c>
      <c r="AA116" s="11">
        <v>2026</v>
      </c>
      <c r="AB116" s="12"/>
    </row>
    <row r="117" spans="1:28" s="13" customFormat="1" ht="37.5" x14ac:dyDescent="0.3">
      <c r="A117" s="32"/>
      <c r="B117" s="32"/>
      <c r="C117" s="32"/>
      <c r="D117" s="33"/>
      <c r="E117" s="33"/>
      <c r="F117" s="33"/>
      <c r="G117" s="33"/>
      <c r="H117" s="33"/>
      <c r="I117" s="32"/>
      <c r="J117" s="32"/>
      <c r="K117" s="32"/>
      <c r="L117" s="32"/>
      <c r="M117" s="32"/>
      <c r="N117" s="32"/>
      <c r="O117" s="32"/>
      <c r="P117" s="32"/>
      <c r="Q117" s="32"/>
      <c r="R117" s="77" t="s">
        <v>169</v>
      </c>
      <c r="S117" s="11" t="s">
        <v>21</v>
      </c>
      <c r="T117" s="100"/>
      <c r="U117" s="100"/>
      <c r="V117" s="100"/>
      <c r="W117" s="100"/>
      <c r="X117" s="100"/>
      <c r="Y117" s="100"/>
      <c r="Z117" s="100">
        <v>0</v>
      </c>
      <c r="AA117" s="11">
        <v>2026</v>
      </c>
      <c r="AB117" s="12"/>
    </row>
    <row r="118" spans="1:28" s="13" customFormat="1" ht="56.25" x14ac:dyDescent="0.3">
      <c r="A118" s="32"/>
      <c r="B118" s="32"/>
      <c r="C118" s="32"/>
      <c r="D118" s="33"/>
      <c r="E118" s="33"/>
      <c r="F118" s="33"/>
      <c r="G118" s="33"/>
      <c r="H118" s="33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170</v>
      </c>
      <c r="S118" s="11" t="s">
        <v>21</v>
      </c>
      <c r="T118" s="100"/>
      <c r="U118" s="100"/>
      <c r="V118" s="100"/>
      <c r="W118" s="100"/>
      <c r="X118" s="100"/>
      <c r="Y118" s="100"/>
      <c r="Z118" s="100">
        <v>0</v>
      </c>
      <c r="AA118" s="11">
        <v>2026</v>
      </c>
      <c r="AB118" s="12"/>
    </row>
    <row r="119" spans="1:28" s="13" customFormat="1" ht="56.25" x14ac:dyDescent="0.3">
      <c r="A119" s="124">
        <v>0</v>
      </c>
      <c r="B119" s="124">
        <v>4</v>
      </c>
      <c r="C119" s="124">
        <v>3</v>
      </c>
      <c r="D119" s="124">
        <v>1</v>
      </c>
      <c r="E119" s="124">
        <v>0</v>
      </c>
      <c r="F119" s="124">
        <v>0</v>
      </c>
      <c r="G119" s="124">
        <v>3</v>
      </c>
      <c r="H119" s="125" t="s">
        <v>14</v>
      </c>
      <c r="I119" s="125" t="s">
        <v>16</v>
      </c>
      <c r="J119" s="125" t="s">
        <v>15</v>
      </c>
      <c r="K119" s="125" t="s">
        <v>14</v>
      </c>
      <c r="L119" s="125" t="s">
        <v>154</v>
      </c>
      <c r="M119" s="125" t="s">
        <v>14</v>
      </c>
      <c r="N119" s="125" t="s">
        <v>14</v>
      </c>
      <c r="O119" s="125" t="s">
        <v>14</v>
      </c>
      <c r="P119" s="125" t="s">
        <v>14</v>
      </c>
      <c r="Q119" s="125" t="s">
        <v>14</v>
      </c>
      <c r="R119" s="77" t="s">
        <v>174</v>
      </c>
      <c r="S119" s="11" t="s">
        <v>18</v>
      </c>
      <c r="T119" s="103"/>
      <c r="U119" s="103"/>
      <c r="V119" s="103"/>
      <c r="W119" s="103"/>
      <c r="X119" s="103"/>
      <c r="Y119" s="103"/>
      <c r="Z119" s="88">
        <v>0</v>
      </c>
      <c r="AA119" s="11">
        <v>2026</v>
      </c>
      <c r="AB119" s="12"/>
    </row>
    <row r="120" spans="1:28" s="13" customFormat="1" ht="75" x14ac:dyDescent="0.3">
      <c r="A120" s="32"/>
      <c r="B120" s="32"/>
      <c r="C120" s="32"/>
      <c r="D120" s="33"/>
      <c r="E120" s="33"/>
      <c r="F120" s="33"/>
      <c r="G120" s="33"/>
      <c r="H120" s="33"/>
      <c r="I120" s="32"/>
      <c r="J120" s="32"/>
      <c r="K120" s="32"/>
      <c r="L120" s="32"/>
      <c r="M120" s="32"/>
      <c r="N120" s="32"/>
      <c r="O120" s="32"/>
      <c r="P120" s="32"/>
      <c r="Q120" s="32"/>
      <c r="R120" s="77" t="s">
        <v>145</v>
      </c>
      <c r="S120" s="11" t="s">
        <v>21</v>
      </c>
      <c r="T120" s="100"/>
      <c r="U120" s="100"/>
      <c r="V120" s="100"/>
      <c r="W120" s="100"/>
      <c r="X120" s="100"/>
      <c r="Y120" s="100"/>
      <c r="Z120" s="85">
        <v>0</v>
      </c>
      <c r="AA120" s="11">
        <v>2026</v>
      </c>
      <c r="AB120" s="12"/>
    </row>
    <row r="121" spans="1:28" s="13" customFormat="1" ht="37.5" x14ac:dyDescent="0.3">
      <c r="A121" s="32"/>
      <c r="B121" s="32"/>
      <c r="C121" s="32"/>
      <c r="D121" s="33"/>
      <c r="E121" s="33"/>
      <c r="F121" s="33"/>
      <c r="G121" s="33"/>
      <c r="H121" s="33"/>
      <c r="I121" s="32"/>
      <c r="J121" s="32"/>
      <c r="K121" s="32"/>
      <c r="L121" s="32"/>
      <c r="M121" s="32"/>
      <c r="N121" s="32"/>
      <c r="O121" s="32"/>
      <c r="P121" s="32"/>
      <c r="Q121" s="32"/>
      <c r="R121" s="77" t="s">
        <v>146</v>
      </c>
      <c r="S121" s="11" t="s">
        <v>41</v>
      </c>
      <c r="T121" s="100"/>
      <c r="U121" s="100"/>
      <c r="V121" s="100"/>
      <c r="W121" s="100"/>
      <c r="X121" s="100"/>
      <c r="Y121" s="100"/>
      <c r="Z121" s="85">
        <v>0</v>
      </c>
      <c r="AA121" s="11">
        <v>2026</v>
      </c>
      <c r="AB121" s="12"/>
    </row>
    <row r="122" spans="1:28" s="117" customFormat="1" ht="75" x14ac:dyDescent="0.3">
      <c r="A122" s="80" t="s">
        <v>14</v>
      </c>
      <c r="B122" s="80" t="s">
        <v>15</v>
      </c>
      <c r="C122" s="80" t="s">
        <v>15</v>
      </c>
      <c r="D122" s="81" t="s">
        <v>15</v>
      </c>
      <c r="E122" s="81" t="s">
        <v>14</v>
      </c>
      <c r="F122" s="81" t="s">
        <v>14</v>
      </c>
      <c r="G122" s="81" t="s">
        <v>16</v>
      </c>
      <c r="H122" s="81" t="s">
        <v>14</v>
      </c>
      <c r="I122" s="80" t="s">
        <v>16</v>
      </c>
      <c r="J122" s="80" t="s">
        <v>15</v>
      </c>
      <c r="K122" s="80" t="s">
        <v>14</v>
      </c>
      <c r="L122" s="80" t="s">
        <v>47</v>
      </c>
      <c r="M122" s="80" t="s">
        <v>44</v>
      </c>
      <c r="N122" s="80" t="s">
        <v>44</v>
      </c>
      <c r="O122" s="80" t="s">
        <v>44</v>
      </c>
      <c r="P122" s="80" t="s">
        <v>44</v>
      </c>
      <c r="Q122" s="80" t="s">
        <v>44</v>
      </c>
      <c r="R122" s="82" t="s">
        <v>188</v>
      </c>
      <c r="S122" s="83" t="s">
        <v>18</v>
      </c>
      <c r="T122" s="121"/>
      <c r="U122" s="121"/>
      <c r="V122" s="121"/>
      <c r="W122" s="101">
        <f>W124</f>
        <v>2172.6</v>
      </c>
      <c r="X122" s="101">
        <f t="shared" ref="X122:Y122" si="13">X124</f>
        <v>2172.6</v>
      </c>
      <c r="Y122" s="101">
        <f t="shared" si="13"/>
        <v>2172.6</v>
      </c>
      <c r="Z122" s="84">
        <f>Y122+X122+W122</f>
        <v>6517.7999999999993</v>
      </c>
      <c r="AA122" s="83">
        <v>2026</v>
      </c>
      <c r="AB122" s="116"/>
    </row>
    <row r="123" spans="1:28" s="117" customFormat="1" ht="236.25" customHeight="1" x14ac:dyDescent="0.3">
      <c r="A123" s="32"/>
      <c r="B123" s="32"/>
      <c r="C123" s="32"/>
      <c r="D123" s="33"/>
      <c r="E123" s="33"/>
      <c r="F123" s="33"/>
      <c r="G123" s="33"/>
      <c r="H123" s="33"/>
      <c r="I123" s="32"/>
      <c r="J123" s="32"/>
      <c r="K123" s="32"/>
      <c r="L123" s="32"/>
      <c r="M123" s="32"/>
      <c r="N123" s="32"/>
      <c r="O123" s="32"/>
      <c r="P123" s="32"/>
      <c r="Q123" s="32"/>
      <c r="R123" s="77" t="s">
        <v>189</v>
      </c>
      <c r="S123" s="11" t="s">
        <v>19</v>
      </c>
      <c r="T123" s="100"/>
      <c r="U123" s="100"/>
      <c r="V123" s="100"/>
      <c r="W123" s="100">
        <v>100</v>
      </c>
      <c r="X123" s="100">
        <v>100</v>
      </c>
      <c r="Y123" s="100">
        <v>100</v>
      </c>
      <c r="Z123" s="85">
        <v>100</v>
      </c>
      <c r="AA123" s="11">
        <v>2026</v>
      </c>
      <c r="AB123" s="116"/>
    </row>
    <row r="124" spans="1:28" s="9" customFormat="1" ht="171" customHeight="1" x14ac:dyDescent="0.3">
      <c r="A124" s="32" t="s">
        <v>14</v>
      </c>
      <c r="B124" s="32" t="s">
        <v>15</v>
      </c>
      <c r="C124" s="32" t="s">
        <v>15</v>
      </c>
      <c r="D124" s="33" t="s">
        <v>15</v>
      </c>
      <c r="E124" s="33" t="s">
        <v>14</v>
      </c>
      <c r="F124" s="33" t="s">
        <v>14</v>
      </c>
      <c r="G124" s="33" t="s">
        <v>16</v>
      </c>
      <c r="H124" s="33" t="s">
        <v>14</v>
      </c>
      <c r="I124" s="32" t="s">
        <v>16</v>
      </c>
      <c r="J124" s="32" t="s">
        <v>15</v>
      </c>
      <c r="K124" s="32" t="s">
        <v>14</v>
      </c>
      <c r="L124" s="32" t="s">
        <v>47</v>
      </c>
      <c r="M124" s="32" t="s">
        <v>44</v>
      </c>
      <c r="N124" s="32" t="s">
        <v>44</v>
      </c>
      <c r="O124" s="32" t="s">
        <v>44</v>
      </c>
      <c r="P124" s="32" t="s">
        <v>44</v>
      </c>
      <c r="Q124" s="32" t="s">
        <v>44</v>
      </c>
      <c r="R124" s="126" t="s">
        <v>190</v>
      </c>
      <c r="S124" s="11" t="s">
        <v>18</v>
      </c>
      <c r="T124" s="103"/>
      <c r="U124" s="103"/>
      <c r="V124" s="103"/>
      <c r="W124" s="105">
        <v>2172.6</v>
      </c>
      <c r="X124" s="105">
        <v>2172.6</v>
      </c>
      <c r="Y124" s="105">
        <v>2172.6</v>
      </c>
      <c r="Z124" s="105">
        <f>Y124+X124+W124</f>
        <v>6517.7999999999993</v>
      </c>
      <c r="AA124" s="11">
        <v>2026</v>
      </c>
      <c r="AB124" s="12"/>
    </row>
    <row r="125" spans="1:28" s="9" customFormat="1" ht="171.75" customHeight="1" x14ac:dyDescent="0.3">
      <c r="A125" s="32"/>
      <c r="B125" s="32"/>
      <c r="C125" s="32"/>
      <c r="D125" s="33"/>
      <c r="E125" s="33"/>
      <c r="F125" s="33"/>
      <c r="G125" s="33"/>
      <c r="H125" s="33"/>
      <c r="I125" s="32"/>
      <c r="J125" s="32"/>
      <c r="K125" s="32"/>
      <c r="L125" s="32"/>
      <c r="M125" s="32"/>
      <c r="N125" s="32"/>
      <c r="O125" s="32"/>
      <c r="P125" s="32"/>
      <c r="Q125" s="32"/>
      <c r="R125" s="122" t="s">
        <v>191</v>
      </c>
      <c r="S125" s="123" t="s">
        <v>41</v>
      </c>
      <c r="T125" s="100"/>
      <c r="U125" s="100"/>
      <c r="V125" s="100"/>
      <c r="W125" s="100">
        <v>230</v>
      </c>
      <c r="X125" s="100">
        <v>230</v>
      </c>
      <c r="Y125" s="100">
        <v>230</v>
      </c>
      <c r="Z125" s="85">
        <f>Y125+X125+W125</f>
        <v>690</v>
      </c>
      <c r="AA125" s="11">
        <v>2026</v>
      </c>
      <c r="AB125" s="12"/>
    </row>
    <row r="126" spans="1:28" s="117" customFormat="1" ht="164.25" customHeight="1" x14ac:dyDescent="0.3">
      <c r="A126" s="32"/>
      <c r="B126" s="32"/>
      <c r="C126" s="32"/>
      <c r="D126" s="33"/>
      <c r="E126" s="33"/>
      <c r="F126" s="33"/>
      <c r="G126" s="33"/>
      <c r="H126" s="33"/>
      <c r="I126" s="32"/>
      <c r="J126" s="32"/>
      <c r="K126" s="32"/>
      <c r="L126" s="32"/>
      <c r="M126" s="32"/>
      <c r="N126" s="32"/>
      <c r="O126" s="32"/>
      <c r="P126" s="32"/>
      <c r="Q126" s="32"/>
      <c r="R126" s="77" t="s">
        <v>192</v>
      </c>
      <c r="S126" s="11" t="s">
        <v>26</v>
      </c>
      <c r="T126" s="100"/>
      <c r="U126" s="100"/>
      <c r="V126" s="100"/>
      <c r="W126" s="100">
        <v>1</v>
      </c>
      <c r="X126" s="100">
        <v>1</v>
      </c>
      <c r="Y126" s="100">
        <v>1</v>
      </c>
      <c r="Z126" s="85">
        <v>1</v>
      </c>
      <c r="AA126" s="11">
        <v>2026</v>
      </c>
      <c r="AB126" s="116"/>
    </row>
    <row r="127" spans="1:28" s="117" customFormat="1" ht="159.75" customHeight="1" x14ac:dyDescent="0.3">
      <c r="A127" s="32"/>
      <c r="B127" s="32"/>
      <c r="C127" s="32"/>
      <c r="D127" s="33"/>
      <c r="E127" s="33"/>
      <c r="F127" s="33"/>
      <c r="G127" s="33"/>
      <c r="H127" s="33"/>
      <c r="I127" s="32"/>
      <c r="J127" s="32"/>
      <c r="K127" s="32"/>
      <c r="L127" s="32"/>
      <c r="M127" s="32"/>
      <c r="N127" s="32"/>
      <c r="O127" s="32"/>
      <c r="P127" s="32"/>
      <c r="Q127" s="32"/>
      <c r="R127" s="113" t="s">
        <v>193</v>
      </c>
      <c r="S127" s="11" t="s">
        <v>21</v>
      </c>
      <c r="T127" s="100"/>
      <c r="U127" s="100"/>
      <c r="V127" s="100"/>
      <c r="W127" s="100">
        <v>300</v>
      </c>
      <c r="X127" s="100">
        <v>100</v>
      </c>
      <c r="Y127" s="100">
        <v>100</v>
      </c>
      <c r="Z127" s="85">
        <f>Y127+X127+W127</f>
        <v>500</v>
      </c>
      <c r="AA127" s="11">
        <v>2026</v>
      </c>
      <c r="AB127" s="116"/>
    </row>
    <row r="128" spans="1:28" s="9" customFormat="1" ht="56.25" customHeight="1" x14ac:dyDescent="0.3">
      <c r="A128" s="80" t="s">
        <v>14</v>
      </c>
      <c r="B128" s="80" t="s">
        <v>14</v>
      </c>
      <c r="C128" s="80" t="s">
        <v>14</v>
      </c>
      <c r="D128" s="81" t="s">
        <v>15</v>
      </c>
      <c r="E128" s="81" t="s">
        <v>14</v>
      </c>
      <c r="F128" s="81" t="s">
        <v>14</v>
      </c>
      <c r="G128" s="81" t="s">
        <v>20</v>
      </c>
      <c r="H128" s="81" t="s">
        <v>14</v>
      </c>
      <c r="I128" s="80" t="s">
        <v>16</v>
      </c>
      <c r="J128" s="80" t="s">
        <v>22</v>
      </c>
      <c r="K128" s="80" t="s">
        <v>14</v>
      </c>
      <c r="L128" s="80" t="s">
        <v>14</v>
      </c>
      <c r="M128" s="80" t="s">
        <v>14</v>
      </c>
      <c r="N128" s="80" t="s">
        <v>14</v>
      </c>
      <c r="O128" s="80" t="s">
        <v>14</v>
      </c>
      <c r="P128" s="80" t="s">
        <v>14</v>
      </c>
      <c r="Q128" s="80" t="s">
        <v>14</v>
      </c>
      <c r="R128" s="73" t="s">
        <v>25</v>
      </c>
      <c r="S128" s="74" t="s">
        <v>18</v>
      </c>
      <c r="T128" s="75">
        <f t="shared" ref="T128:Y128" si="14">T129+T144</f>
        <v>364.1</v>
      </c>
      <c r="U128" s="75">
        <f t="shared" si="14"/>
        <v>511.70000000000005</v>
      </c>
      <c r="V128" s="75">
        <f t="shared" si="14"/>
        <v>495.79999999999995</v>
      </c>
      <c r="W128" s="75">
        <f t="shared" si="14"/>
        <v>495.79999999999995</v>
      </c>
      <c r="X128" s="75">
        <f t="shared" si="14"/>
        <v>441.79999999999995</v>
      </c>
      <c r="Y128" s="75">
        <f t="shared" si="14"/>
        <v>495.79999999999995</v>
      </c>
      <c r="Z128" s="75">
        <f>Y128+X128+W128+V128+U128+T128</f>
        <v>2804.9999999999995</v>
      </c>
      <c r="AA128" s="74">
        <v>2026</v>
      </c>
      <c r="AB128" s="10"/>
    </row>
    <row r="129" spans="1:28" s="9" customFormat="1" ht="79.5" customHeight="1" x14ac:dyDescent="0.3">
      <c r="A129" s="80" t="s">
        <v>14</v>
      </c>
      <c r="B129" s="80" t="s">
        <v>14</v>
      </c>
      <c r="C129" s="80" t="s">
        <v>14</v>
      </c>
      <c r="D129" s="81" t="s">
        <v>15</v>
      </c>
      <c r="E129" s="81" t="s">
        <v>14</v>
      </c>
      <c r="F129" s="81" t="s">
        <v>14</v>
      </c>
      <c r="G129" s="81" t="s">
        <v>20</v>
      </c>
      <c r="H129" s="81" t="s">
        <v>14</v>
      </c>
      <c r="I129" s="80" t="s">
        <v>16</v>
      </c>
      <c r="J129" s="80" t="s">
        <v>22</v>
      </c>
      <c r="K129" s="80" t="s">
        <v>14</v>
      </c>
      <c r="L129" s="80" t="s">
        <v>15</v>
      </c>
      <c r="M129" s="80" t="s">
        <v>14</v>
      </c>
      <c r="N129" s="80" t="s">
        <v>14</v>
      </c>
      <c r="O129" s="80" t="s">
        <v>14</v>
      </c>
      <c r="P129" s="80" t="s">
        <v>14</v>
      </c>
      <c r="Q129" s="80" t="s">
        <v>14</v>
      </c>
      <c r="R129" s="82" t="s">
        <v>106</v>
      </c>
      <c r="S129" s="83" t="s">
        <v>18</v>
      </c>
      <c r="T129" s="84">
        <f t="shared" ref="T129" si="15">T133+T137+T140</f>
        <v>162.1</v>
      </c>
      <c r="U129" s="84">
        <f>U131+U137+U140</f>
        <v>252.1</v>
      </c>
      <c r="V129" s="84">
        <f t="shared" ref="V129:Y129" si="16">V131+V137+V140</f>
        <v>162.1</v>
      </c>
      <c r="W129" s="84">
        <f t="shared" si="16"/>
        <v>162.1</v>
      </c>
      <c r="X129" s="84">
        <f t="shared" si="16"/>
        <v>162.1</v>
      </c>
      <c r="Y129" s="84">
        <f t="shared" si="16"/>
        <v>162.1</v>
      </c>
      <c r="Z129" s="84">
        <f>Y129+X129+W129+V129+U129+T129</f>
        <v>1062.5999999999999</v>
      </c>
      <c r="AA129" s="83">
        <v>2026</v>
      </c>
      <c r="AB129" s="10"/>
    </row>
    <row r="130" spans="1:28" s="9" customFormat="1" ht="75.75" customHeight="1" x14ac:dyDescent="0.3">
      <c r="A130" s="32"/>
      <c r="B130" s="32"/>
      <c r="C130" s="32"/>
      <c r="D130" s="33"/>
      <c r="E130" s="33"/>
      <c r="F130" s="33"/>
      <c r="G130" s="33"/>
      <c r="H130" s="33"/>
      <c r="I130" s="32"/>
      <c r="J130" s="32"/>
      <c r="K130" s="32"/>
      <c r="L130" s="32"/>
      <c r="M130" s="32"/>
      <c r="N130" s="32"/>
      <c r="O130" s="32"/>
      <c r="P130" s="32"/>
      <c r="Q130" s="32"/>
      <c r="R130" s="78" t="s">
        <v>107</v>
      </c>
      <c r="S130" s="11" t="s">
        <v>19</v>
      </c>
      <c r="T130" s="114">
        <v>41.6</v>
      </c>
      <c r="U130" s="114">
        <v>41.6</v>
      </c>
      <c r="V130" s="114">
        <v>41.6</v>
      </c>
      <c r="W130" s="114">
        <v>41.6</v>
      </c>
      <c r="X130" s="114">
        <v>41.6</v>
      </c>
      <c r="Y130" s="88">
        <v>41.6</v>
      </c>
      <c r="Z130" s="88">
        <v>41.6</v>
      </c>
      <c r="AA130" s="11">
        <v>2026</v>
      </c>
      <c r="AB130" s="10"/>
    </row>
    <row r="131" spans="1:28" s="9" customFormat="1" ht="57" customHeight="1" x14ac:dyDescent="0.3">
      <c r="A131" s="32" t="s">
        <v>14</v>
      </c>
      <c r="B131" s="32" t="s">
        <v>14</v>
      </c>
      <c r="C131" s="32" t="s">
        <v>14</v>
      </c>
      <c r="D131" s="33" t="s">
        <v>15</v>
      </c>
      <c r="E131" s="33" t="s">
        <v>14</v>
      </c>
      <c r="F131" s="33" t="s">
        <v>14</v>
      </c>
      <c r="G131" s="33" t="s">
        <v>20</v>
      </c>
      <c r="H131" s="33" t="s">
        <v>14</v>
      </c>
      <c r="I131" s="32" t="s">
        <v>16</v>
      </c>
      <c r="J131" s="32" t="s">
        <v>22</v>
      </c>
      <c r="K131" s="32" t="s">
        <v>14</v>
      </c>
      <c r="L131" s="32" t="s">
        <v>15</v>
      </c>
      <c r="M131" s="32" t="s">
        <v>44</v>
      </c>
      <c r="N131" s="32" t="s">
        <v>44</v>
      </c>
      <c r="O131" s="32" t="s">
        <v>44</v>
      </c>
      <c r="P131" s="32" t="s">
        <v>44</v>
      </c>
      <c r="Q131" s="32" t="s">
        <v>44</v>
      </c>
      <c r="R131" s="77" t="s">
        <v>108</v>
      </c>
      <c r="S131" s="11" t="s">
        <v>18</v>
      </c>
      <c r="T131" s="89">
        <v>162.1</v>
      </c>
      <c r="U131" s="89">
        <f>U133+U135</f>
        <v>252.1</v>
      </c>
      <c r="V131" s="89">
        <f t="shared" ref="V131:Y131" si="17">V133+V135</f>
        <v>162.1</v>
      </c>
      <c r="W131" s="89">
        <f t="shared" si="17"/>
        <v>162.1</v>
      </c>
      <c r="X131" s="89">
        <f t="shared" si="17"/>
        <v>162.1</v>
      </c>
      <c r="Y131" s="89">
        <f t="shared" si="17"/>
        <v>162.1</v>
      </c>
      <c r="Z131" s="79">
        <f t="shared" ref="Z131:Z132" si="18">Y131+X131+W131+V131+U131+T131</f>
        <v>1062.5999999999999</v>
      </c>
      <c r="AA131" s="11">
        <v>2026</v>
      </c>
      <c r="AB131" s="10"/>
    </row>
    <row r="132" spans="1:28" s="9" customFormat="1" ht="37.5" customHeight="1" x14ac:dyDescent="0.3">
      <c r="A132" s="32"/>
      <c r="B132" s="32"/>
      <c r="C132" s="32"/>
      <c r="D132" s="33"/>
      <c r="E132" s="33"/>
      <c r="F132" s="33"/>
      <c r="G132" s="33"/>
      <c r="H132" s="33"/>
      <c r="I132" s="32"/>
      <c r="J132" s="32"/>
      <c r="K132" s="32"/>
      <c r="L132" s="32"/>
      <c r="M132" s="32"/>
      <c r="N132" s="32"/>
      <c r="O132" s="32"/>
      <c r="P132" s="32"/>
      <c r="Q132" s="32"/>
      <c r="R132" s="77" t="s">
        <v>109</v>
      </c>
      <c r="S132" s="11" t="s">
        <v>42</v>
      </c>
      <c r="T132" s="65">
        <f>T134+T136</f>
        <v>3</v>
      </c>
      <c r="U132" s="11">
        <f>U134+U136</f>
        <v>4</v>
      </c>
      <c r="V132" s="11">
        <f t="shared" ref="V132:Y132" si="19">V134+V136</f>
        <v>3</v>
      </c>
      <c r="W132" s="11">
        <f t="shared" si="19"/>
        <v>3</v>
      </c>
      <c r="X132" s="11">
        <f t="shared" si="19"/>
        <v>3</v>
      </c>
      <c r="Y132" s="11">
        <f t="shared" si="19"/>
        <v>3</v>
      </c>
      <c r="Z132" s="85">
        <f t="shared" si="18"/>
        <v>19</v>
      </c>
      <c r="AA132" s="11">
        <v>2026</v>
      </c>
      <c r="AB132" s="10"/>
    </row>
    <row r="133" spans="1:28" s="9" customFormat="1" ht="57" customHeight="1" x14ac:dyDescent="0.3">
      <c r="A133" s="32" t="s">
        <v>14</v>
      </c>
      <c r="B133" s="32" t="s">
        <v>16</v>
      </c>
      <c r="C133" s="32" t="s">
        <v>20</v>
      </c>
      <c r="D133" s="33" t="s">
        <v>15</v>
      </c>
      <c r="E133" s="33" t="s">
        <v>14</v>
      </c>
      <c r="F133" s="33" t="s">
        <v>14</v>
      </c>
      <c r="G133" s="33" t="s">
        <v>20</v>
      </c>
      <c r="H133" s="33" t="s">
        <v>14</v>
      </c>
      <c r="I133" s="32" t="s">
        <v>16</v>
      </c>
      <c r="J133" s="32" t="s">
        <v>22</v>
      </c>
      <c r="K133" s="32" t="s">
        <v>14</v>
      </c>
      <c r="L133" s="32" t="s">
        <v>15</v>
      </c>
      <c r="M133" s="32" t="s">
        <v>44</v>
      </c>
      <c r="N133" s="32" t="s">
        <v>44</v>
      </c>
      <c r="O133" s="32" t="s">
        <v>44</v>
      </c>
      <c r="P133" s="32" t="s">
        <v>44</v>
      </c>
      <c r="Q133" s="32" t="s">
        <v>44</v>
      </c>
      <c r="R133" s="77" t="s">
        <v>108</v>
      </c>
      <c r="S133" s="11" t="s">
        <v>18</v>
      </c>
      <c r="T133" s="89">
        <v>162.1</v>
      </c>
      <c r="U133" s="89">
        <v>162.1</v>
      </c>
      <c r="V133" s="89">
        <v>162.1</v>
      </c>
      <c r="W133" s="89">
        <v>162.1</v>
      </c>
      <c r="X133" s="89">
        <v>162.1</v>
      </c>
      <c r="Y133" s="89">
        <v>162.1</v>
      </c>
      <c r="Z133" s="79">
        <f t="shared" ref="Z133:Z141" si="20">Y133+X133+W133+V133+U133+T133</f>
        <v>972.6</v>
      </c>
      <c r="AA133" s="11">
        <v>2026</v>
      </c>
      <c r="AB133" s="10"/>
    </row>
    <row r="134" spans="1:28" s="9" customFormat="1" ht="76.5" customHeight="1" x14ac:dyDescent="0.3">
      <c r="A134" s="32"/>
      <c r="B134" s="32"/>
      <c r="C134" s="32"/>
      <c r="D134" s="33"/>
      <c r="E134" s="33"/>
      <c r="F134" s="33"/>
      <c r="G134" s="33"/>
      <c r="H134" s="33"/>
      <c r="I134" s="32"/>
      <c r="J134" s="32"/>
      <c r="K134" s="32"/>
      <c r="L134" s="32"/>
      <c r="M134" s="32"/>
      <c r="N134" s="32"/>
      <c r="O134" s="32"/>
      <c r="P134" s="32"/>
      <c r="Q134" s="32"/>
      <c r="R134" s="77" t="s">
        <v>110</v>
      </c>
      <c r="S134" s="11" t="s">
        <v>42</v>
      </c>
      <c r="T134" s="65">
        <v>3</v>
      </c>
      <c r="U134" s="11">
        <v>3</v>
      </c>
      <c r="V134" s="11">
        <v>3</v>
      </c>
      <c r="W134" s="11">
        <v>3</v>
      </c>
      <c r="X134" s="11">
        <v>3</v>
      </c>
      <c r="Y134" s="11">
        <v>3</v>
      </c>
      <c r="Z134" s="85">
        <f t="shared" si="20"/>
        <v>18</v>
      </c>
      <c r="AA134" s="11">
        <v>2026</v>
      </c>
      <c r="AB134" s="10"/>
    </row>
    <row r="135" spans="1:28" s="9" customFormat="1" ht="58.5" customHeight="1" x14ac:dyDescent="0.3">
      <c r="A135" s="32" t="s">
        <v>14</v>
      </c>
      <c r="B135" s="32" t="s">
        <v>14</v>
      </c>
      <c r="C135" s="32" t="s">
        <v>47</v>
      </c>
      <c r="D135" s="33" t="s">
        <v>15</v>
      </c>
      <c r="E135" s="33" t="s">
        <v>14</v>
      </c>
      <c r="F135" s="33" t="s">
        <v>14</v>
      </c>
      <c r="G135" s="33" t="s">
        <v>20</v>
      </c>
      <c r="H135" s="33" t="s">
        <v>14</v>
      </c>
      <c r="I135" s="32" t="s">
        <v>16</v>
      </c>
      <c r="J135" s="32" t="s">
        <v>22</v>
      </c>
      <c r="K135" s="32" t="s">
        <v>14</v>
      </c>
      <c r="L135" s="32" t="s">
        <v>15</v>
      </c>
      <c r="M135" s="32" t="s">
        <v>44</v>
      </c>
      <c r="N135" s="32" t="s">
        <v>44</v>
      </c>
      <c r="O135" s="32" t="s">
        <v>44</v>
      </c>
      <c r="P135" s="32" t="s">
        <v>44</v>
      </c>
      <c r="Q135" s="32" t="s">
        <v>44</v>
      </c>
      <c r="R135" s="77" t="s">
        <v>108</v>
      </c>
      <c r="S135" s="11" t="s">
        <v>18</v>
      </c>
      <c r="T135" s="89"/>
      <c r="U135" s="89">
        <v>90</v>
      </c>
      <c r="V135" s="89"/>
      <c r="W135" s="89"/>
      <c r="X135" s="89"/>
      <c r="Y135" s="89"/>
      <c r="Z135" s="79">
        <f t="shared" si="20"/>
        <v>90</v>
      </c>
      <c r="AA135" s="11">
        <v>2022</v>
      </c>
      <c r="AB135" s="10"/>
    </row>
    <row r="136" spans="1:28" s="9" customFormat="1" ht="58.5" customHeight="1" x14ac:dyDescent="0.3">
      <c r="A136" s="32"/>
      <c r="B136" s="32"/>
      <c r="C136" s="32"/>
      <c r="D136" s="33"/>
      <c r="E136" s="33"/>
      <c r="F136" s="33"/>
      <c r="G136" s="33"/>
      <c r="H136" s="33"/>
      <c r="I136" s="32"/>
      <c r="J136" s="32"/>
      <c r="K136" s="32"/>
      <c r="L136" s="32"/>
      <c r="M136" s="32"/>
      <c r="N136" s="32"/>
      <c r="O136" s="32"/>
      <c r="P136" s="32"/>
      <c r="Q136" s="32"/>
      <c r="R136" s="77" t="s">
        <v>111</v>
      </c>
      <c r="S136" s="11" t="s">
        <v>42</v>
      </c>
      <c r="T136" s="65"/>
      <c r="U136" s="11">
        <v>1</v>
      </c>
      <c r="V136" s="11"/>
      <c r="W136" s="11"/>
      <c r="X136" s="11"/>
      <c r="Y136" s="11"/>
      <c r="Z136" s="85">
        <f t="shared" si="20"/>
        <v>1</v>
      </c>
      <c r="AA136" s="11">
        <v>2022</v>
      </c>
      <c r="AB136" s="10"/>
    </row>
    <row r="137" spans="1:28" s="9" customFormat="1" ht="75.75" customHeight="1" x14ac:dyDescent="0.3">
      <c r="A137" s="32" t="s">
        <v>14</v>
      </c>
      <c r="B137" s="32" t="s">
        <v>15</v>
      </c>
      <c r="C137" s="32" t="s">
        <v>15</v>
      </c>
      <c r="D137" s="33" t="s">
        <v>15</v>
      </c>
      <c r="E137" s="33" t="s">
        <v>14</v>
      </c>
      <c r="F137" s="33" t="s">
        <v>14</v>
      </c>
      <c r="G137" s="33" t="s">
        <v>20</v>
      </c>
      <c r="H137" s="33" t="s">
        <v>14</v>
      </c>
      <c r="I137" s="32" t="s">
        <v>16</v>
      </c>
      <c r="J137" s="32" t="s">
        <v>22</v>
      </c>
      <c r="K137" s="32" t="s">
        <v>14</v>
      </c>
      <c r="L137" s="32" t="s">
        <v>15</v>
      </c>
      <c r="M137" s="32" t="s">
        <v>44</v>
      </c>
      <c r="N137" s="32" t="s">
        <v>44</v>
      </c>
      <c r="O137" s="32" t="s">
        <v>44</v>
      </c>
      <c r="P137" s="32" t="s">
        <v>44</v>
      </c>
      <c r="Q137" s="32" t="s">
        <v>44</v>
      </c>
      <c r="R137" s="78" t="s">
        <v>112</v>
      </c>
      <c r="S137" s="11" t="s">
        <v>18</v>
      </c>
      <c r="T137" s="89"/>
      <c r="U137" s="88"/>
      <c r="V137" s="88"/>
      <c r="W137" s="88"/>
      <c r="X137" s="88"/>
      <c r="Y137" s="88"/>
      <c r="Z137" s="79">
        <f t="shared" si="20"/>
        <v>0</v>
      </c>
      <c r="AA137" s="11">
        <v>2026</v>
      </c>
      <c r="AB137" s="10"/>
    </row>
    <row r="138" spans="1:28" s="9" customFormat="1" ht="56.25" customHeight="1" x14ac:dyDescent="0.3">
      <c r="A138" s="32"/>
      <c r="B138" s="32"/>
      <c r="C138" s="32"/>
      <c r="D138" s="33"/>
      <c r="E138" s="33"/>
      <c r="F138" s="33"/>
      <c r="G138" s="33"/>
      <c r="H138" s="33"/>
      <c r="I138" s="32"/>
      <c r="J138" s="32"/>
      <c r="K138" s="32"/>
      <c r="L138" s="32"/>
      <c r="M138" s="32"/>
      <c r="N138" s="32"/>
      <c r="O138" s="32"/>
      <c r="P138" s="32"/>
      <c r="Q138" s="32"/>
      <c r="R138" s="77" t="s">
        <v>113</v>
      </c>
      <c r="S138" s="11" t="s">
        <v>42</v>
      </c>
      <c r="T138" s="65"/>
      <c r="U138" s="11"/>
      <c r="V138" s="11"/>
      <c r="W138" s="11"/>
      <c r="X138" s="11"/>
      <c r="Y138" s="11"/>
      <c r="Z138" s="85">
        <f t="shared" si="20"/>
        <v>0</v>
      </c>
      <c r="AA138" s="11">
        <v>2026</v>
      </c>
      <c r="AB138" s="10"/>
    </row>
    <row r="139" spans="1:28" s="9" customFormat="1" ht="41.25" customHeight="1" x14ac:dyDescent="0.3">
      <c r="A139" s="32"/>
      <c r="B139" s="32"/>
      <c r="C139" s="32"/>
      <c r="D139" s="33"/>
      <c r="E139" s="33"/>
      <c r="F139" s="33"/>
      <c r="G139" s="33"/>
      <c r="H139" s="33"/>
      <c r="I139" s="32"/>
      <c r="J139" s="32"/>
      <c r="K139" s="32"/>
      <c r="L139" s="32"/>
      <c r="M139" s="32"/>
      <c r="N139" s="32"/>
      <c r="O139" s="32"/>
      <c r="P139" s="32"/>
      <c r="Q139" s="32"/>
      <c r="R139" s="77" t="s">
        <v>114</v>
      </c>
      <c r="S139" s="11" t="s">
        <v>42</v>
      </c>
      <c r="T139" s="65"/>
      <c r="U139" s="11"/>
      <c r="V139" s="11"/>
      <c r="W139" s="11"/>
      <c r="X139" s="11"/>
      <c r="Y139" s="11"/>
      <c r="Z139" s="85">
        <f>Y139+X139+W139+V139+U139+T139</f>
        <v>0</v>
      </c>
      <c r="AA139" s="11">
        <v>2026</v>
      </c>
      <c r="AB139" s="10"/>
    </row>
    <row r="140" spans="1:28" s="9" customFormat="1" ht="98.25" customHeight="1" x14ac:dyDescent="0.3">
      <c r="A140" s="32" t="s">
        <v>14</v>
      </c>
      <c r="B140" s="32" t="s">
        <v>15</v>
      </c>
      <c r="C140" s="32" t="s">
        <v>14</v>
      </c>
      <c r="D140" s="33" t="s">
        <v>15</v>
      </c>
      <c r="E140" s="33" t="s">
        <v>14</v>
      </c>
      <c r="F140" s="33" t="s">
        <v>14</v>
      </c>
      <c r="G140" s="33" t="s">
        <v>20</v>
      </c>
      <c r="H140" s="33" t="s">
        <v>14</v>
      </c>
      <c r="I140" s="32" t="s">
        <v>16</v>
      </c>
      <c r="J140" s="32" t="s">
        <v>22</v>
      </c>
      <c r="K140" s="32" t="s">
        <v>14</v>
      </c>
      <c r="L140" s="32" t="s">
        <v>15</v>
      </c>
      <c r="M140" s="32" t="s">
        <v>44</v>
      </c>
      <c r="N140" s="32" t="s">
        <v>44</v>
      </c>
      <c r="O140" s="32" t="s">
        <v>44</v>
      </c>
      <c r="P140" s="32" t="s">
        <v>44</v>
      </c>
      <c r="Q140" s="32" t="s">
        <v>44</v>
      </c>
      <c r="R140" s="77" t="s">
        <v>115</v>
      </c>
      <c r="S140" s="11" t="s">
        <v>18</v>
      </c>
      <c r="T140" s="79"/>
      <c r="U140" s="79"/>
      <c r="V140" s="79"/>
      <c r="W140" s="79"/>
      <c r="X140" s="79"/>
      <c r="Y140" s="79"/>
      <c r="Z140" s="79">
        <f t="shared" si="20"/>
        <v>0</v>
      </c>
      <c r="AA140" s="11">
        <v>2026</v>
      </c>
      <c r="AB140" s="10"/>
    </row>
    <row r="141" spans="1:28" s="9" customFormat="1" ht="39" customHeight="1" x14ac:dyDescent="0.3">
      <c r="A141" s="32"/>
      <c r="B141" s="32"/>
      <c r="C141" s="32"/>
      <c r="D141" s="33"/>
      <c r="E141" s="33"/>
      <c r="F141" s="33"/>
      <c r="G141" s="33"/>
      <c r="H141" s="33"/>
      <c r="I141" s="32"/>
      <c r="J141" s="32"/>
      <c r="K141" s="32"/>
      <c r="L141" s="32"/>
      <c r="M141" s="32"/>
      <c r="N141" s="32"/>
      <c r="O141" s="32"/>
      <c r="P141" s="32"/>
      <c r="Q141" s="32"/>
      <c r="R141" s="77" t="s">
        <v>116</v>
      </c>
      <c r="S141" s="11" t="s">
        <v>42</v>
      </c>
      <c r="T141" s="11"/>
      <c r="U141" s="11"/>
      <c r="V141" s="11"/>
      <c r="W141" s="11"/>
      <c r="X141" s="11"/>
      <c r="Y141" s="11"/>
      <c r="Z141" s="118">
        <f t="shared" si="20"/>
        <v>0</v>
      </c>
      <c r="AA141" s="11">
        <v>2026</v>
      </c>
      <c r="AB141" s="10"/>
    </row>
    <row r="142" spans="1:28" s="9" customFormat="1" ht="78.75" customHeight="1" x14ac:dyDescent="0.3">
      <c r="A142" s="32"/>
      <c r="B142" s="32"/>
      <c r="C142" s="32"/>
      <c r="D142" s="33"/>
      <c r="E142" s="33"/>
      <c r="F142" s="33"/>
      <c r="G142" s="33"/>
      <c r="H142" s="33"/>
      <c r="I142" s="32"/>
      <c r="J142" s="32"/>
      <c r="K142" s="32"/>
      <c r="L142" s="32"/>
      <c r="M142" s="32"/>
      <c r="N142" s="32"/>
      <c r="O142" s="32"/>
      <c r="P142" s="32"/>
      <c r="Q142" s="32"/>
      <c r="R142" s="78" t="s">
        <v>117</v>
      </c>
      <c r="S142" s="11" t="s">
        <v>26</v>
      </c>
      <c r="T142" s="99">
        <v>1</v>
      </c>
      <c r="U142" s="99">
        <v>1</v>
      </c>
      <c r="V142" s="99">
        <v>1</v>
      </c>
      <c r="W142" s="99">
        <v>1</v>
      </c>
      <c r="X142" s="99">
        <v>1</v>
      </c>
      <c r="Y142" s="99">
        <v>1</v>
      </c>
      <c r="Z142" s="99">
        <v>1</v>
      </c>
      <c r="AA142" s="11">
        <v>2026</v>
      </c>
      <c r="AB142" s="10"/>
    </row>
    <row r="143" spans="1:28" s="9" customFormat="1" ht="38.25" customHeight="1" x14ac:dyDescent="0.3">
      <c r="A143" s="32"/>
      <c r="B143" s="32"/>
      <c r="C143" s="32"/>
      <c r="D143" s="33"/>
      <c r="E143" s="33"/>
      <c r="F143" s="33"/>
      <c r="G143" s="33"/>
      <c r="H143" s="33"/>
      <c r="I143" s="32"/>
      <c r="J143" s="32"/>
      <c r="K143" s="32"/>
      <c r="L143" s="32"/>
      <c r="M143" s="32"/>
      <c r="N143" s="32"/>
      <c r="O143" s="32"/>
      <c r="P143" s="32"/>
      <c r="Q143" s="32"/>
      <c r="R143" s="77" t="s">
        <v>118</v>
      </c>
      <c r="S143" s="11" t="s">
        <v>21</v>
      </c>
      <c r="T143" s="11">
        <v>4</v>
      </c>
      <c r="U143" s="11">
        <v>4</v>
      </c>
      <c r="V143" s="11">
        <v>4</v>
      </c>
      <c r="W143" s="11">
        <v>4</v>
      </c>
      <c r="X143" s="11">
        <v>4</v>
      </c>
      <c r="Y143" s="11">
        <v>4</v>
      </c>
      <c r="Z143" s="85">
        <f>Y143+X143+W143+V143+U143+T143</f>
        <v>24</v>
      </c>
      <c r="AA143" s="11">
        <v>2026</v>
      </c>
      <c r="AB143" s="10"/>
    </row>
    <row r="144" spans="1:28" s="9" customFormat="1" ht="41.25" customHeight="1" x14ac:dyDescent="0.3">
      <c r="A144" s="80" t="s">
        <v>14</v>
      </c>
      <c r="B144" s="80" t="s">
        <v>14</v>
      </c>
      <c r="C144" s="80" t="s">
        <v>14</v>
      </c>
      <c r="D144" s="81" t="s">
        <v>15</v>
      </c>
      <c r="E144" s="81" t="s">
        <v>14</v>
      </c>
      <c r="F144" s="81" t="s">
        <v>14</v>
      </c>
      <c r="G144" s="81" t="s">
        <v>20</v>
      </c>
      <c r="H144" s="81" t="s">
        <v>14</v>
      </c>
      <c r="I144" s="80" t="s">
        <v>16</v>
      </c>
      <c r="J144" s="80" t="s">
        <v>22</v>
      </c>
      <c r="K144" s="80" t="s">
        <v>14</v>
      </c>
      <c r="L144" s="80" t="s">
        <v>22</v>
      </c>
      <c r="M144" s="80" t="s">
        <v>14</v>
      </c>
      <c r="N144" s="80" t="s">
        <v>14</v>
      </c>
      <c r="O144" s="80" t="s">
        <v>14</v>
      </c>
      <c r="P144" s="80" t="s">
        <v>14</v>
      </c>
      <c r="Q144" s="80" t="s">
        <v>14</v>
      </c>
      <c r="R144" s="82" t="s">
        <v>119</v>
      </c>
      <c r="S144" s="83" t="s">
        <v>18</v>
      </c>
      <c r="T144" s="84">
        <f>T147+T149+T155+T158</f>
        <v>202</v>
      </c>
      <c r="U144" s="84">
        <f>U147+U149+U155+U158</f>
        <v>259.60000000000002</v>
      </c>
      <c r="V144" s="84">
        <f>V147+V149+V151+V155+V158</f>
        <v>333.7</v>
      </c>
      <c r="W144" s="84">
        <f t="shared" ref="W144:X144" si="21">W147+W149+W151+W155+W158</f>
        <v>333.7</v>
      </c>
      <c r="X144" s="84">
        <f t="shared" si="21"/>
        <v>279.7</v>
      </c>
      <c r="Y144" s="84">
        <f t="shared" ref="Y144" si="22">Y147+Y149+Y151+Y155+Y158</f>
        <v>333.7</v>
      </c>
      <c r="Z144" s="84">
        <f t="shared" ref="Z144" si="23">Y144+X144+W144+V144+U144+T144</f>
        <v>1742.4</v>
      </c>
      <c r="AA144" s="83">
        <v>2026</v>
      </c>
      <c r="AB144" s="10"/>
    </row>
    <row r="145" spans="1:29" s="9" customFormat="1" ht="60" customHeight="1" x14ac:dyDescent="0.3">
      <c r="A145" s="32"/>
      <c r="B145" s="32"/>
      <c r="C145" s="32"/>
      <c r="D145" s="33"/>
      <c r="E145" s="33"/>
      <c r="F145" s="33"/>
      <c r="G145" s="33"/>
      <c r="H145" s="33"/>
      <c r="I145" s="32"/>
      <c r="J145" s="32"/>
      <c r="K145" s="32"/>
      <c r="L145" s="32"/>
      <c r="M145" s="32"/>
      <c r="N145" s="32"/>
      <c r="O145" s="32"/>
      <c r="P145" s="32"/>
      <c r="Q145" s="32"/>
      <c r="R145" s="77" t="s">
        <v>120</v>
      </c>
      <c r="S145" s="11" t="s">
        <v>41</v>
      </c>
      <c r="T145" s="11">
        <v>49.2</v>
      </c>
      <c r="U145" s="11">
        <v>47.3</v>
      </c>
      <c r="V145" s="11">
        <v>51.8</v>
      </c>
      <c r="W145" s="11">
        <v>53.8</v>
      </c>
      <c r="X145" s="11">
        <v>53.1</v>
      </c>
      <c r="Y145" s="88">
        <v>53.1</v>
      </c>
      <c r="Z145" s="88">
        <v>53.1</v>
      </c>
      <c r="AA145" s="11">
        <v>2026</v>
      </c>
      <c r="AB145" s="10"/>
    </row>
    <row r="146" spans="1:29" s="9" customFormat="1" ht="59.25" customHeight="1" x14ac:dyDescent="0.3">
      <c r="A146" s="32"/>
      <c r="B146" s="32"/>
      <c r="C146" s="32"/>
      <c r="D146" s="33"/>
      <c r="E146" s="33"/>
      <c r="F146" s="33"/>
      <c r="G146" s="33"/>
      <c r="H146" s="33"/>
      <c r="I146" s="32"/>
      <c r="J146" s="32"/>
      <c r="K146" s="32"/>
      <c r="L146" s="32"/>
      <c r="M146" s="32"/>
      <c r="N146" s="32"/>
      <c r="O146" s="32"/>
      <c r="P146" s="32"/>
      <c r="Q146" s="32"/>
      <c r="R146" s="78" t="s">
        <v>121</v>
      </c>
      <c r="S146" s="11" t="s">
        <v>21</v>
      </c>
      <c r="T146" s="65">
        <v>12</v>
      </c>
      <c r="U146" s="11">
        <v>5</v>
      </c>
      <c r="V146" s="11">
        <v>3</v>
      </c>
      <c r="W146" s="11">
        <v>3</v>
      </c>
      <c r="X146" s="11">
        <v>2</v>
      </c>
      <c r="Y146" s="11">
        <v>2</v>
      </c>
      <c r="Z146" s="85">
        <v>2</v>
      </c>
      <c r="AA146" s="11">
        <v>2026</v>
      </c>
      <c r="AB146" s="12"/>
    </row>
    <row r="147" spans="1:29" s="9" customFormat="1" ht="59.25" customHeight="1" x14ac:dyDescent="0.3">
      <c r="A147" s="32" t="s">
        <v>14</v>
      </c>
      <c r="B147" s="32" t="s">
        <v>14</v>
      </c>
      <c r="C147" s="32" t="s">
        <v>22</v>
      </c>
      <c r="D147" s="33" t="s">
        <v>15</v>
      </c>
      <c r="E147" s="33" t="s">
        <v>14</v>
      </c>
      <c r="F147" s="33" t="s">
        <v>14</v>
      </c>
      <c r="G147" s="33" t="s">
        <v>20</v>
      </c>
      <c r="H147" s="33" t="s">
        <v>14</v>
      </c>
      <c r="I147" s="32" t="s">
        <v>16</v>
      </c>
      <c r="J147" s="32" t="s">
        <v>22</v>
      </c>
      <c r="K147" s="32" t="s">
        <v>14</v>
      </c>
      <c r="L147" s="115" t="s">
        <v>22</v>
      </c>
      <c r="M147" s="32" t="s">
        <v>44</v>
      </c>
      <c r="N147" s="32" t="s">
        <v>44</v>
      </c>
      <c r="O147" s="32" t="s">
        <v>44</v>
      </c>
      <c r="P147" s="32" t="s">
        <v>44</v>
      </c>
      <c r="Q147" s="32" t="s">
        <v>44</v>
      </c>
      <c r="R147" s="77" t="s">
        <v>122</v>
      </c>
      <c r="S147" s="11" t="s">
        <v>18</v>
      </c>
      <c r="T147" s="88">
        <v>87</v>
      </c>
      <c r="U147" s="88">
        <v>86.8</v>
      </c>
      <c r="V147" s="88">
        <v>66</v>
      </c>
      <c r="W147" s="88">
        <v>66</v>
      </c>
      <c r="X147" s="88">
        <v>66</v>
      </c>
      <c r="Y147" s="88">
        <v>66</v>
      </c>
      <c r="Z147" s="79">
        <f t="shared" ref="Z147:Z158" si="24">Y147+X147+W147+V147+U147+T147</f>
        <v>437.8</v>
      </c>
      <c r="AA147" s="11">
        <v>2026</v>
      </c>
      <c r="AB147" s="10"/>
    </row>
    <row r="148" spans="1:29" s="9" customFormat="1" ht="55.5" customHeight="1" x14ac:dyDescent="0.3">
      <c r="A148" s="32"/>
      <c r="B148" s="32"/>
      <c r="C148" s="32"/>
      <c r="D148" s="33"/>
      <c r="E148" s="33"/>
      <c r="F148" s="33"/>
      <c r="G148" s="33"/>
      <c r="H148" s="33"/>
      <c r="I148" s="32"/>
      <c r="J148" s="32"/>
      <c r="K148" s="32"/>
      <c r="L148" s="115"/>
      <c r="M148" s="32"/>
      <c r="N148" s="32"/>
      <c r="O148" s="32"/>
      <c r="P148" s="32"/>
      <c r="Q148" s="32"/>
      <c r="R148" s="77" t="s">
        <v>123</v>
      </c>
      <c r="S148" s="11" t="s">
        <v>27</v>
      </c>
      <c r="T148" s="11">
        <v>30</v>
      </c>
      <c r="U148" s="11">
        <v>28</v>
      </c>
      <c r="V148" s="11">
        <v>20</v>
      </c>
      <c r="W148" s="11">
        <v>17</v>
      </c>
      <c r="X148" s="11">
        <v>17</v>
      </c>
      <c r="Y148" s="11">
        <v>17</v>
      </c>
      <c r="Z148" s="85">
        <f t="shared" si="24"/>
        <v>129</v>
      </c>
      <c r="AA148" s="11">
        <v>2026</v>
      </c>
      <c r="AB148" s="10"/>
    </row>
    <row r="149" spans="1:29" s="9" customFormat="1" ht="57.75" customHeight="1" x14ac:dyDescent="0.3">
      <c r="A149" s="32" t="s">
        <v>14</v>
      </c>
      <c r="B149" s="32" t="s">
        <v>14</v>
      </c>
      <c r="C149" s="32" t="s">
        <v>22</v>
      </c>
      <c r="D149" s="33" t="s">
        <v>15</v>
      </c>
      <c r="E149" s="33" t="s">
        <v>14</v>
      </c>
      <c r="F149" s="33" t="s">
        <v>14</v>
      </c>
      <c r="G149" s="33" t="s">
        <v>20</v>
      </c>
      <c r="H149" s="33" t="s">
        <v>14</v>
      </c>
      <c r="I149" s="32" t="s">
        <v>16</v>
      </c>
      <c r="J149" s="32" t="s">
        <v>22</v>
      </c>
      <c r="K149" s="32" t="s">
        <v>14</v>
      </c>
      <c r="L149" s="115" t="s">
        <v>22</v>
      </c>
      <c r="M149" s="32" t="s">
        <v>44</v>
      </c>
      <c r="N149" s="32" t="s">
        <v>44</v>
      </c>
      <c r="O149" s="32" t="s">
        <v>44</v>
      </c>
      <c r="P149" s="32" t="s">
        <v>44</v>
      </c>
      <c r="Q149" s="32" t="s">
        <v>44</v>
      </c>
      <c r="R149" s="77" t="s">
        <v>124</v>
      </c>
      <c r="S149" s="11" t="s">
        <v>18</v>
      </c>
      <c r="T149" s="88"/>
      <c r="U149" s="88">
        <v>57.8</v>
      </c>
      <c r="V149" s="88">
        <v>62.7</v>
      </c>
      <c r="W149" s="88">
        <v>62.7</v>
      </c>
      <c r="X149" s="88">
        <v>62.7</v>
      </c>
      <c r="Y149" s="88">
        <v>62.7</v>
      </c>
      <c r="Z149" s="79">
        <f t="shared" si="24"/>
        <v>308.60000000000002</v>
      </c>
      <c r="AA149" s="11">
        <v>2026</v>
      </c>
      <c r="AB149" s="10"/>
    </row>
    <row r="150" spans="1:29" s="9" customFormat="1" ht="36.75" customHeight="1" x14ac:dyDescent="0.3">
      <c r="A150" s="32"/>
      <c r="B150" s="32"/>
      <c r="C150" s="32"/>
      <c r="D150" s="33"/>
      <c r="E150" s="33"/>
      <c r="F150" s="33"/>
      <c r="G150" s="33"/>
      <c r="H150" s="33"/>
      <c r="I150" s="32"/>
      <c r="J150" s="32"/>
      <c r="K150" s="32"/>
      <c r="L150" s="32"/>
      <c r="M150" s="32"/>
      <c r="N150" s="32"/>
      <c r="O150" s="32"/>
      <c r="P150" s="32"/>
      <c r="Q150" s="32"/>
      <c r="R150" s="77" t="s">
        <v>125</v>
      </c>
      <c r="S150" s="11" t="s">
        <v>41</v>
      </c>
      <c r="T150" s="11"/>
      <c r="U150" s="11">
        <v>105</v>
      </c>
      <c r="V150" s="11">
        <v>105</v>
      </c>
      <c r="W150" s="11">
        <v>105</v>
      </c>
      <c r="X150" s="11">
        <v>105</v>
      </c>
      <c r="Y150" s="11">
        <v>105</v>
      </c>
      <c r="Z150" s="85">
        <f t="shared" si="24"/>
        <v>525</v>
      </c>
      <c r="AA150" s="11">
        <v>2026</v>
      </c>
      <c r="AB150" s="10"/>
      <c r="AC150" s="7"/>
    </row>
    <row r="151" spans="1:29" s="9" customFormat="1" ht="99" customHeight="1" x14ac:dyDescent="0.3">
      <c r="A151" s="32" t="s">
        <v>14</v>
      </c>
      <c r="B151" s="32" t="s">
        <v>15</v>
      </c>
      <c r="C151" s="32" t="s">
        <v>14</v>
      </c>
      <c r="D151" s="33" t="s">
        <v>15</v>
      </c>
      <c r="E151" s="33" t="s">
        <v>14</v>
      </c>
      <c r="F151" s="33" t="s">
        <v>14</v>
      </c>
      <c r="G151" s="33" t="s">
        <v>20</v>
      </c>
      <c r="H151" s="33" t="s">
        <v>14</v>
      </c>
      <c r="I151" s="32" t="s">
        <v>16</v>
      </c>
      <c r="J151" s="32" t="s">
        <v>22</v>
      </c>
      <c r="K151" s="32" t="s">
        <v>14</v>
      </c>
      <c r="L151" s="32" t="s">
        <v>22</v>
      </c>
      <c r="M151" s="32" t="s">
        <v>44</v>
      </c>
      <c r="N151" s="32" t="s">
        <v>44</v>
      </c>
      <c r="O151" s="32" t="s">
        <v>44</v>
      </c>
      <c r="P151" s="32" t="s">
        <v>44</v>
      </c>
      <c r="Q151" s="32" t="s">
        <v>44</v>
      </c>
      <c r="R151" s="77" t="s">
        <v>198</v>
      </c>
      <c r="S151" s="11" t="s">
        <v>18</v>
      </c>
      <c r="T151" s="98"/>
      <c r="U151" s="79"/>
      <c r="V151" s="79">
        <v>90</v>
      </c>
      <c r="W151" s="79">
        <v>125</v>
      </c>
      <c r="X151" s="79">
        <v>71</v>
      </c>
      <c r="Y151" s="79">
        <v>80</v>
      </c>
      <c r="Z151" s="79">
        <f t="shared" si="24"/>
        <v>366</v>
      </c>
      <c r="AA151" s="11">
        <v>2026</v>
      </c>
      <c r="AB151" s="10"/>
    </row>
    <row r="152" spans="1:29" s="9" customFormat="1" ht="40.5" customHeight="1" x14ac:dyDescent="0.3">
      <c r="A152" s="32"/>
      <c r="B152" s="32"/>
      <c r="C152" s="32"/>
      <c r="D152" s="33"/>
      <c r="E152" s="33"/>
      <c r="F152" s="33"/>
      <c r="G152" s="33"/>
      <c r="H152" s="33"/>
      <c r="I152" s="32"/>
      <c r="J152" s="32"/>
      <c r="K152" s="32"/>
      <c r="L152" s="32"/>
      <c r="M152" s="32"/>
      <c r="N152" s="32"/>
      <c r="O152" s="32"/>
      <c r="P152" s="32"/>
      <c r="Q152" s="32"/>
      <c r="R152" s="77" t="s">
        <v>140</v>
      </c>
      <c r="S152" s="11" t="s">
        <v>41</v>
      </c>
      <c r="T152" s="11"/>
      <c r="U152" s="11"/>
      <c r="V152" s="11">
        <v>47</v>
      </c>
      <c r="W152" s="11">
        <v>49</v>
      </c>
      <c r="X152" s="11">
        <v>41</v>
      </c>
      <c r="Y152" s="11">
        <v>41</v>
      </c>
      <c r="Z152" s="85">
        <f t="shared" si="24"/>
        <v>178</v>
      </c>
      <c r="AA152" s="11">
        <v>2026</v>
      </c>
      <c r="AB152" s="12"/>
    </row>
    <row r="153" spans="1:29" s="9" customFormat="1" ht="57" customHeight="1" x14ac:dyDescent="0.3">
      <c r="A153" s="32"/>
      <c r="B153" s="32"/>
      <c r="C153" s="32"/>
      <c r="D153" s="33"/>
      <c r="E153" s="33"/>
      <c r="F153" s="33"/>
      <c r="G153" s="33"/>
      <c r="H153" s="33"/>
      <c r="I153" s="32"/>
      <c r="J153" s="32"/>
      <c r="K153" s="32"/>
      <c r="L153" s="32"/>
      <c r="M153" s="32"/>
      <c r="N153" s="32"/>
      <c r="O153" s="32"/>
      <c r="P153" s="32"/>
      <c r="Q153" s="32"/>
      <c r="R153" s="77" t="s">
        <v>141</v>
      </c>
      <c r="S153" s="11" t="s">
        <v>41</v>
      </c>
      <c r="T153" s="11"/>
      <c r="U153" s="11"/>
      <c r="V153" s="11"/>
      <c r="W153" s="11">
        <v>30</v>
      </c>
      <c r="X153" s="11">
        <v>30</v>
      </c>
      <c r="Y153" s="11">
        <v>30</v>
      </c>
      <c r="Z153" s="85">
        <f t="shared" si="24"/>
        <v>90</v>
      </c>
      <c r="AA153" s="11">
        <v>2026</v>
      </c>
      <c r="AB153" s="12"/>
    </row>
    <row r="154" spans="1:29" s="9" customFormat="1" ht="39" customHeight="1" x14ac:dyDescent="0.3">
      <c r="A154" s="32"/>
      <c r="B154" s="32"/>
      <c r="C154" s="32"/>
      <c r="D154" s="33"/>
      <c r="E154" s="33"/>
      <c r="F154" s="33"/>
      <c r="G154" s="33"/>
      <c r="H154" s="33"/>
      <c r="I154" s="32"/>
      <c r="J154" s="32"/>
      <c r="K154" s="32"/>
      <c r="L154" s="32"/>
      <c r="M154" s="32"/>
      <c r="N154" s="32"/>
      <c r="O154" s="32"/>
      <c r="P154" s="32"/>
      <c r="Q154" s="32"/>
      <c r="R154" s="77" t="s">
        <v>142</v>
      </c>
      <c r="S154" s="11" t="s">
        <v>41</v>
      </c>
      <c r="T154" s="11"/>
      <c r="U154" s="11"/>
      <c r="V154" s="11">
        <v>12</v>
      </c>
      <c r="W154" s="11">
        <v>5</v>
      </c>
      <c r="X154" s="11">
        <v>4</v>
      </c>
      <c r="Y154" s="11">
        <v>5</v>
      </c>
      <c r="Z154" s="85">
        <f t="shared" si="24"/>
        <v>26</v>
      </c>
      <c r="AA154" s="11">
        <v>2026</v>
      </c>
      <c r="AB154" s="12"/>
    </row>
    <row r="155" spans="1:29" s="9" customFormat="1" ht="77.25" customHeight="1" x14ac:dyDescent="0.3">
      <c r="A155" s="32" t="s">
        <v>14</v>
      </c>
      <c r="B155" s="32" t="s">
        <v>15</v>
      </c>
      <c r="C155" s="32" t="s">
        <v>14</v>
      </c>
      <c r="D155" s="33" t="s">
        <v>15</v>
      </c>
      <c r="E155" s="33" t="s">
        <v>14</v>
      </c>
      <c r="F155" s="33" t="s">
        <v>14</v>
      </c>
      <c r="G155" s="33" t="s">
        <v>20</v>
      </c>
      <c r="H155" s="33" t="s">
        <v>14</v>
      </c>
      <c r="I155" s="32" t="s">
        <v>16</v>
      </c>
      <c r="J155" s="32" t="s">
        <v>22</v>
      </c>
      <c r="K155" s="32" t="s">
        <v>14</v>
      </c>
      <c r="L155" s="32" t="s">
        <v>22</v>
      </c>
      <c r="M155" s="32" t="s">
        <v>44</v>
      </c>
      <c r="N155" s="32" t="s">
        <v>44</v>
      </c>
      <c r="O155" s="32" t="s">
        <v>44</v>
      </c>
      <c r="P155" s="32" t="s">
        <v>44</v>
      </c>
      <c r="Q155" s="32" t="s">
        <v>44</v>
      </c>
      <c r="R155" s="77" t="s">
        <v>126</v>
      </c>
      <c r="S155" s="11" t="s">
        <v>18</v>
      </c>
      <c r="T155" s="89">
        <v>70</v>
      </c>
      <c r="U155" s="88">
        <v>70</v>
      </c>
      <c r="V155" s="88">
        <v>70</v>
      </c>
      <c r="W155" s="88">
        <v>35</v>
      </c>
      <c r="X155" s="88">
        <v>35</v>
      </c>
      <c r="Y155" s="88">
        <v>35</v>
      </c>
      <c r="Z155" s="79">
        <f t="shared" si="24"/>
        <v>315</v>
      </c>
      <c r="AA155" s="11">
        <v>2026</v>
      </c>
      <c r="AB155" s="10"/>
    </row>
    <row r="156" spans="1:29" s="9" customFormat="1" ht="36.75" customHeight="1" x14ac:dyDescent="0.3">
      <c r="A156" s="32"/>
      <c r="B156" s="32"/>
      <c r="C156" s="32"/>
      <c r="D156" s="33"/>
      <c r="E156" s="33"/>
      <c r="F156" s="33"/>
      <c r="G156" s="33"/>
      <c r="H156" s="33"/>
      <c r="I156" s="32"/>
      <c r="J156" s="32"/>
      <c r="K156" s="32"/>
      <c r="L156" s="32"/>
      <c r="M156" s="32"/>
      <c r="N156" s="32"/>
      <c r="O156" s="32"/>
      <c r="P156" s="32"/>
      <c r="Q156" s="32"/>
      <c r="R156" s="77" t="s">
        <v>127</v>
      </c>
      <c r="S156" s="11" t="s">
        <v>21</v>
      </c>
      <c r="T156" s="65">
        <v>17</v>
      </c>
      <c r="U156" s="65">
        <v>14</v>
      </c>
      <c r="V156" s="65">
        <v>15</v>
      </c>
      <c r="W156" s="65">
        <v>14</v>
      </c>
      <c r="X156" s="65">
        <v>15</v>
      </c>
      <c r="Y156" s="65">
        <v>15</v>
      </c>
      <c r="Z156" s="65">
        <f t="shared" si="24"/>
        <v>90</v>
      </c>
      <c r="AA156" s="65">
        <v>2026</v>
      </c>
      <c r="AB156" s="10"/>
    </row>
    <row r="157" spans="1:29" s="9" customFormat="1" ht="39" customHeight="1" x14ac:dyDescent="0.3">
      <c r="A157" s="32"/>
      <c r="B157" s="32"/>
      <c r="C157" s="32"/>
      <c r="D157" s="33"/>
      <c r="E157" s="33"/>
      <c r="F157" s="33"/>
      <c r="G157" s="33"/>
      <c r="H157" s="33"/>
      <c r="I157" s="32"/>
      <c r="J157" s="32"/>
      <c r="K157" s="32"/>
      <c r="L157" s="32"/>
      <c r="M157" s="32"/>
      <c r="N157" s="32"/>
      <c r="O157" s="32"/>
      <c r="P157" s="32"/>
      <c r="Q157" s="32"/>
      <c r="R157" s="77" t="s">
        <v>128</v>
      </c>
      <c r="S157" s="11" t="s">
        <v>41</v>
      </c>
      <c r="T157" s="65">
        <v>290</v>
      </c>
      <c r="U157" s="11">
        <v>240</v>
      </c>
      <c r="V157" s="11">
        <v>270</v>
      </c>
      <c r="W157" s="11">
        <v>240</v>
      </c>
      <c r="X157" s="11">
        <v>240</v>
      </c>
      <c r="Y157" s="11">
        <v>240</v>
      </c>
      <c r="Z157" s="85">
        <f t="shared" si="24"/>
        <v>1520</v>
      </c>
      <c r="AA157" s="11">
        <v>2026</v>
      </c>
      <c r="AB157" s="12"/>
    </row>
    <row r="158" spans="1:29" s="9" customFormat="1" ht="74.25" customHeight="1" x14ac:dyDescent="0.3">
      <c r="A158" s="32" t="s">
        <v>14</v>
      </c>
      <c r="B158" s="32" t="s">
        <v>15</v>
      </c>
      <c r="C158" s="32" t="s">
        <v>14</v>
      </c>
      <c r="D158" s="33" t="s">
        <v>15</v>
      </c>
      <c r="E158" s="33" t="s">
        <v>14</v>
      </c>
      <c r="F158" s="33" t="s">
        <v>14</v>
      </c>
      <c r="G158" s="33" t="s">
        <v>20</v>
      </c>
      <c r="H158" s="33" t="s">
        <v>14</v>
      </c>
      <c r="I158" s="32" t="s">
        <v>16</v>
      </c>
      <c r="J158" s="32" t="s">
        <v>22</v>
      </c>
      <c r="K158" s="32" t="s">
        <v>14</v>
      </c>
      <c r="L158" s="32" t="s">
        <v>22</v>
      </c>
      <c r="M158" s="32" t="s">
        <v>44</v>
      </c>
      <c r="N158" s="32" t="s">
        <v>44</v>
      </c>
      <c r="O158" s="32" t="s">
        <v>44</v>
      </c>
      <c r="P158" s="32" t="s">
        <v>44</v>
      </c>
      <c r="Q158" s="32" t="s">
        <v>44</v>
      </c>
      <c r="R158" s="77" t="s">
        <v>129</v>
      </c>
      <c r="S158" s="11" t="s">
        <v>18</v>
      </c>
      <c r="T158" s="89">
        <v>45</v>
      </c>
      <c r="U158" s="88">
        <v>45</v>
      </c>
      <c r="V158" s="88">
        <v>45</v>
      </c>
      <c r="W158" s="88">
        <v>45</v>
      </c>
      <c r="X158" s="88">
        <v>45</v>
      </c>
      <c r="Y158" s="88">
        <v>90</v>
      </c>
      <c r="Z158" s="79">
        <f t="shared" si="24"/>
        <v>315</v>
      </c>
      <c r="AA158" s="11">
        <v>2026</v>
      </c>
      <c r="AB158" s="10"/>
    </row>
    <row r="159" spans="1:29" s="9" customFormat="1" ht="75.75" customHeight="1" x14ac:dyDescent="0.3">
      <c r="A159" s="32"/>
      <c r="B159" s="32"/>
      <c r="C159" s="32"/>
      <c r="D159" s="33"/>
      <c r="E159" s="33"/>
      <c r="F159" s="33"/>
      <c r="G159" s="33"/>
      <c r="H159" s="33"/>
      <c r="I159" s="32"/>
      <c r="J159" s="32"/>
      <c r="K159" s="32"/>
      <c r="L159" s="32"/>
      <c r="M159" s="32"/>
      <c r="N159" s="32"/>
      <c r="O159" s="32"/>
      <c r="P159" s="32"/>
      <c r="Q159" s="32"/>
      <c r="R159" s="78" t="s">
        <v>130</v>
      </c>
      <c r="S159" s="11" t="s">
        <v>28</v>
      </c>
      <c r="T159" s="65">
        <v>1</v>
      </c>
      <c r="U159" s="11">
        <v>1</v>
      </c>
      <c r="V159" s="11">
        <v>1</v>
      </c>
      <c r="W159" s="11">
        <v>1</v>
      </c>
      <c r="X159" s="11">
        <v>1</v>
      </c>
      <c r="Y159" s="11">
        <v>1</v>
      </c>
      <c r="Z159" s="85">
        <v>1</v>
      </c>
      <c r="AA159" s="11">
        <v>2026</v>
      </c>
      <c r="AB159" s="10"/>
    </row>
    <row r="160" spans="1:29" s="9" customFormat="1" ht="56.25" customHeight="1" x14ac:dyDescent="0.3">
      <c r="A160" s="32"/>
      <c r="B160" s="32"/>
      <c r="C160" s="32"/>
      <c r="D160" s="33"/>
      <c r="E160" s="33"/>
      <c r="F160" s="33"/>
      <c r="G160" s="33"/>
      <c r="H160" s="33"/>
      <c r="I160" s="32"/>
      <c r="J160" s="32"/>
      <c r="K160" s="32"/>
      <c r="L160" s="32"/>
      <c r="M160" s="32"/>
      <c r="N160" s="32"/>
      <c r="O160" s="32"/>
      <c r="P160" s="32"/>
      <c r="Q160" s="32"/>
      <c r="R160" s="77" t="s">
        <v>131</v>
      </c>
      <c r="S160" s="11" t="s">
        <v>29</v>
      </c>
      <c r="T160" s="102">
        <v>1</v>
      </c>
      <c r="U160" s="99">
        <v>1</v>
      </c>
      <c r="V160" s="99">
        <v>1</v>
      </c>
      <c r="W160" s="99">
        <v>1</v>
      </c>
      <c r="X160" s="99">
        <v>1</v>
      </c>
      <c r="Y160" s="99">
        <v>1</v>
      </c>
      <c r="Z160" s="99">
        <v>1</v>
      </c>
      <c r="AA160" s="11">
        <v>2026</v>
      </c>
      <c r="AB160" s="10"/>
    </row>
    <row r="161" spans="1:28" s="9" customFormat="1" ht="37.5" customHeight="1" x14ac:dyDescent="0.3">
      <c r="A161" s="32"/>
      <c r="B161" s="32"/>
      <c r="C161" s="32"/>
      <c r="D161" s="33"/>
      <c r="E161" s="33"/>
      <c r="F161" s="33"/>
      <c r="G161" s="33"/>
      <c r="H161" s="33"/>
      <c r="I161" s="32"/>
      <c r="J161" s="32"/>
      <c r="K161" s="32"/>
      <c r="L161" s="32"/>
      <c r="M161" s="32"/>
      <c r="N161" s="32"/>
      <c r="O161" s="32"/>
      <c r="P161" s="32"/>
      <c r="Q161" s="32"/>
      <c r="R161" s="77" t="s">
        <v>132</v>
      </c>
      <c r="S161" s="11" t="s">
        <v>41</v>
      </c>
      <c r="T161" s="87">
        <v>670</v>
      </c>
      <c r="U161" s="85">
        <v>800</v>
      </c>
      <c r="V161" s="85">
        <v>750</v>
      </c>
      <c r="W161" s="85">
        <v>1000</v>
      </c>
      <c r="X161" s="85">
        <v>1000</v>
      </c>
      <c r="Y161" s="85">
        <v>1000</v>
      </c>
      <c r="Z161" s="85">
        <f>Y161+X161+W161+V161+U161+T161</f>
        <v>5220</v>
      </c>
      <c r="AA161" s="11">
        <v>2026</v>
      </c>
      <c r="AB161" s="10"/>
    </row>
    <row r="162" spans="1:28" s="9" customFormat="1" ht="39" customHeight="1" x14ac:dyDescent="0.3">
      <c r="A162" s="32"/>
      <c r="B162" s="32"/>
      <c r="C162" s="32"/>
      <c r="D162" s="33"/>
      <c r="E162" s="33"/>
      <c r="F162" s="33"/>
      <c r="G162" s="33"/>
      <c r="H162" s="33"/>
      <c r="I162" s="32"/>
      <c r="J162" s="32"/>
      <c r="K162" s="32"/>
      <c r="L162" s="32"/>
      <c r="M162" s="32"/>
      <c r="N162" s="32"/>
      <c r="O162" s="32"/>
      <c r="P162" s="32"/>
      <c r="Q162" s="32"/>
      <c r="R162" s="77" t="s">
        <v>133</v>
      </c>
      <c r="S162" s="11" t="s">
        <v>21</v>
      </c>
      <c r="T162" s="65">
        <v>190</v>
      </c>
      <c r="U162" s="11">
        <v>80</v>
      </c>
      <c r="V162" s="11">
        <v>100</v>
      </c>
      <c r="W162" s="11">
        <v>62</v>
      </c>
      <c r="X162" s="11">
        <v>62</v>
      </c>
      <c r="Y162" s="11">
        <v>62</v>
      </c>
      <c r="Z162" s="85">
        <f>Y162+X162+W162+V162+U162+T162</f>
        <v>556</v>
      </c>
      <c r="AA162" s="11">
        <v>2026</v>
      </c>
      <c r="AB162" s="10"/>
    </row>
    <row r="163" spans="1:28" s="9" customFormat="1" ht="39.75" customHeight="1" x14ac:dyDescent="0.3">
      <c r="A163" s="32"/>
      <c r="B163" s="32"/>
      <c r="C163" s="32"/>
      <c r="D163" s="33"/>
      <c r="E163" s="33"/>
      <c r="F163" s="33"/>
      <c r="G163" s="33"/>
      <c r="H163" s="33"/>
      <c r="I163" s="32"/>
      <c r="J163" s="32"/>
      <c r="K163" s="32"/>
      <c r="L163" s="32"/>
      <c r="M163" s="32"/>
      <c r="N163" s="32"/>
      <c r="O163" s="32"/>
      <c r="P163" s="32"/>
      <c r="Q163" s="32"/>
      <c r="R163" s="77" t="s">
        <v>134</v>
      </c>
      <c r="S163" s="11" t="s">
        <v>41</v>
      </c>
      <c r="T163" s="65">
        <v>400</v>
      </c>
      <c r="U163" s="11">
        <v>290</v>
      </c>
      <c r="V163" s="11">
        <v>290</v>
      </c>
      <c r="W163" s="11">
        <v>300</v>
      </c>
      <c r="X163" s="11">
        <v>300</v>
      </c>
      <c r="Y163" s="11">
        <v>300</v>
      </c>
      <c r="Z163" s="85">
        <f>Y163+X163+W163+V163+U163+T163</f>
        <v>1880</v>
      </c>
      <c r="AA163" s="11">
        <v>2026</v>
      </c>
      <c r="AB163" s="12"/>
    </row>
    <row r="164" spans="1:28" s="9" customFormat="1" ht="55.5" customHeight="1" x14ac:dyDescent="0.3">
      <c r="A164" s="32"/>
      <c r="B164" s="32"/>
      <c r="C164" s="32"/>
      <c r="D164" s="33"/>
      <c r="E164" s="33"/>
      <c r="F164" s="33"/>
      <c r="G164" s="33"/>
      <c r="H164" s="33"/>
      <c r="I164" s="32"/>
      <c r="J164" s="32"/>
      <c r="K164" s="32"/>
      <c r="L164" s="32"/>
      <c r="M164" s="32"/>
      <c r="N164" s="32"/>
      <c r="O164" s="32"/>
      <c r="P164" s="32"/>
      <c r="Q164" s="32"/>
      <c r="R164" s="77" t="s">
        <v>135</v>
      </c>
      <c r="S164" s="11" t="s">
        <v>21</v>
      </c>
      <c r="T164" s="11"/>
      <c r="U164" s="11">
        <v>2</v>
      </c>
      <c r="V164" s="11">
        <v>2</v>
      </c>
      <c r="W164" s="11">
        <v>2</v>
      </c>
      <c r="X164" s="11">
        <v>2</v>
      </c>
      <c r="Y164" s="11">
        <v>2</v>
      </c>
      <c r="Z164" s="85">
        <f>Y164+X164+W164+V164+U164+T164</f>
        <v>10</v>
      </c>
      <c r="AA164" s="11">
        <v>2026</v>
      </c>
      <c r="AB164" s="10"/>
    </row>
    <row r="165" spans="1:28" s="9" customFormat="1" ht="38.25" customHeight="1" x14ac:dyDescent="0.3">
      <c r="A165" s="32"/>
      <c r="B165" s="32"/>
      <c r="C165" s="32"/>
      <c r="D165" s="33"/>
      <c r="E165" s="33"/>
      <c r="F165" s="33"/>
      <c r="G165" s="33"/>
      <c r="H165" s="33"/>
      <c r="I165" s="32"/>
      <c r="J165" s="32"/>
      <c r="K165" s="32"/>
      <c r="L165" s="32"/>
      <c r="M165" s="32"/>
      <c r="N165" s="32"/>
      <c r="O165" s="32"/>
      <c r="P165" s="32"/>
      <c r="Q165" s="32"/>
      <c r="R165" s="77" t="s">
        <v>136</v>
      </c>
      <c r="S165" s="11" t="s">
        <v>30</v>
      </c>
      <c r="T165" s="102">
        <v>1</v>
      </c>
      <c r="U165" s="99">
        <v>1</v>
      </c>
      <c r="V165" s="99">
        <v>1</v>
      </c>
      <c r="W165" s="99">
        <v>1</v>
      </c>
      <c r="X165" s="99">
        <v>1</v>
      </c>
      <c r="Y165" s="99">
        <v>1</v>
      </c>
      <c r="Z165" s="99">
        <v>1</v>
      </c>
      <c r="AA165" s="11">
        <v>2026</v>
      </c>
      <c r="AB165" s="10"/>
    </row>
    <row r="166" spans="1:28" s="9" customFormat="1" ht="55.5" customHeight="1" x14ac:dyDescent="0.3">
      <c r="A166" s="32"/>
      <c r="B166" s="32"/>
      <c r="C166" s="32"/>
      <c r="D166" s="33"/>
      <c r="E166" s="33"/>
      <c r="F166" s="33"/>
      <c r="G166" s="33"/>
      <c r="H166" s="33"/>
      <c r="I166" s="32"/>
      <c r="J166" s="32"/>
      <c r="K166" s="32"/>
      <c r="L166" s="32"/>
      <c r="M166" s="32"/>
      <c r="N166" s="32"/>
      <c r="O166" s="32"/>
      <c r="P166" s="32"/>
      <c r="Q166" s="32"/>
      <c r="R166" s="77" t="s">
        <v>137</v>
      </c>
      <c r="S166" s="11" t="s">
        <v>41</v>
      </c>
      <c r="T166" s="65">
        <v>28</v>
      </c>
      <c r="U166" s="11">
        <v>5</v>
      </c>
      <c r="V166" s="11">
        <v>3</v>
      </c>
      <c r="W166" s="11">
        <v>3</v>
      </c>
      <c r="X166" s="11">
        <v>2</v>
      </c>
      <c r="Y166" s="11">
        <v>2</v>
      </c>
      <c r="Z166" s="99">
        <v>2</v>
      </c>
      <c r="AA166" s="11">
        <v>2026</v>
      </c>
      <c r="AB166" s="10"/>
    </row>
    <row r="167" spans="1:28" s="9" customFormat="1" ht="93.7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77" t="s">
        <v>138</v>
      </c>
      <c r="S167" s="11" t="s">
        <v>30</v>
      </c>
      <c r="T167" s="102">
        <v>1</v>
      </c>
      <c r="U167" s="99">
        <v>1</v>
      </c>
      <c r="V167" s="99">
        <v>1</v>
      </c>
      <c r="W167" s="99">
        <v>1</v>
      </c>
      <c r="X167" s="99">
        <v>1</v>
      </c>
      <c r="Y167" s="99">
        <v>1</v>
      </c>
      <c r="Z167" s="99">
        <v>1</v>
      </c>
      <c r="AA167" s="11">
        <v>2026</v>
      </c>
      <c r="AB167" s="10"/>
    </row>
    <row r="168" spans="1:28" s="9" customFormat="1" ht="76.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77" t="s">
        <v>139</v>
      </c>
      <c r="S168" s="11" t="s">
        <v>41</v>
      </c>
      <c r="T168" s="65">
        <v>21</v>
      </c>
      <c r="U168" s="11">
        <v>15</v>
      </c>
      <c r="V168" s="65">
        <v>3</v>
      </c>
      <c r="W168" s="65">
        <v>2</v>
      </c>
      <c r="X168" s="65">
        <v>2</v>
      </c>
      <c r="Y168" s="65">
        <v>2</v>
      </c>
      <c r="Z168" s="85">
        <f>Y168+X168+W168+V168+U168+T168</f>
        <v>45</v>
      </c>
      <c r="AA168" s="11">
        <v>2026</v>
      </c>
      <c r="AB168" s="10"/>
    </row>
    <row r="169" spans="1:28" s="9" customFormat="1" ht="13.5" customHeight="1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16"/>
      <c r="S169" s="17"/>
      <c r="T169" s="18"/>
      <c r="U169" s="17"/>
      <c r="V169" s="17"/>
      <c r="W169" s="17"/>
      <c r="X169" s="17"/>
      <c r="Y169" s="17"/>
      <c r="Z169" s="19"/>
      <c r="AA169" s="20" t="s">
        <v>46</v>
      </c>
      <c r="AB169" s="10"/>
    </row>
    <row r="170" spans="1:28" s="9" customFormat="1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16"/>
      <c r="S170" s="17"/>
      <c r="T170" s="18"/>
      <c r="U170" s="17"/>
      <c r="V170" s="17"/>
      <c r="W170" s="17"/>
      <c r="X170" s="17"/>
      <c r="Y170" s="17"/>
      <c r="Z170" s="19"/>
      <c r="AA170" s="20"/>
      <c r="AB170" s="10"/>
    </row>
    <row r="171" spans="1:28" s="9" customFormat="1" ht="23.25" x14ac:dyDescent="0.35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21"/>
    </row>
    <row r="172" spans="1:28" s="9" customFormat="1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5"/>
      <c r="M172" s="35"/>
      <c r="N172" s="35"/>
      <c r="O172" s="35"/>
      <c r="P172" s="35"/>
      <c r="Q172" s="35"/>
      <c r="R172" s="22"/>
      <c r="S172" s="10"/>
      <c r="T172" s="23"/>
      <c r="U172" s="24"/>
      <c r="V172" s="24"/>
      <c r="W172" s="24"/>
      <c r="X172" s="24"/>
      <c r="Y172" s="24"/>
      <c r="Z172" s="24"/>
      <c r="AA172" s="24"/>
      <c r="AB172" s="21"/>
    </row>
    <row r="173" spans="1:28" s="9" customFormat="1" ht="74.25" customHeight="1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5"/>
      <c r="M173" s="35"/>
      <c r="N173" s="35"/>
      <c r="O173" s="35"/>
      <c r="P173" s="35"/>
      <c r="Q173" s="35"/>
      <c r="R173" s="22"/>
      <c r="S173" s="10"/>
      <c r="T173" s="23"/>
      <c r="U173" s="24"/>
      <c r="V173" s="24"/>
      <c r="W173" s="24"/>
      <c r="X173" s="24"/>
      <c r="Y173" s="24"/>
      <c r="Z173" s="24"/>
      <c r="AA173" s="24"/>
      <c r="AB173" s="21"/>
    </row>
    <row r="174" spans="1:28" s="9" customFormat="1" ht="74.25" customHeight="1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5"/>
      <c r="M174" s="35"/>
      <c r="N174" s="35"/>
      <c r="O174" s="35"/>
      <c r="P174" s="35"/>
      <c r="Q174" s="35"/>
      <c r="R174" s="22"/>
      <c r="S174" s="10"/>
      <c r="T174" s="23"/>
      <c r="U174" s="24"/>
      <c r="V174" s="24"/>
      <c r="W174" s="24"/>
      <c r="X174" s="24"/>
      <c r="Y174" s="24"/>
      <c r="Z174" s="24"/>
      <c r="AA174" s="24"/>
      <c r="AB174" s="21"/>
    </row>
    <row r="175" spans="1:28" s="9" customFormat="1" ht="74.25" customHeight="1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5"/>
      <c r="M175" s="35"/>
      <c r="N175" s="35"/>
      <c r="O175" s="35"/>
      <c r="P175" s="35"/>
      <c r="Q175" s="35"/>
      <c r="R175" s="22"/>
      <c r="S175" s="10"/>
      <c r="T175" s="23"/>
      <c r="U175" s="24"/>
      <c r="V175" s="24"/>
      <c r="W175" s="24"/>
      <c r="X175" s="24"/>
      <c r="Y175" s="24"/>
      <c r="Z175" s="24"/>
      <c r="AA175" s="24"/>
      <c r="AB175" s="21"/>
    </row>
    <row r="176" spans="1:28" s="9" customFormat="1" ht="74.25" customHeight="1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  <c r="M176" s="35"/>
      <c r="N176" s="35"/>
      <c r="O176" s="35"/>
      <c r="P176" s="35"/>
      <c r="Q176" s="35"/>
      <c r="R176" s="22"/>
      <c r="S176" s="10"/>
      <c r="T176" s="23"/>
      <c r="U176" s="24"/>
      <c r="V176" s="24"/>
      <c r="W176" s="24"/>
      <c r="X176" s="24"/>
      <c r="Y176" s="24"/>
      <c r="Z176" s="24"/>
      <c r="AA176" s="24"/>
      <c r="AB176" s="21"/>
    </row>
    <row r="177" spans="1:28" s="9" customFormat="1" ht="74.25" customHeight="1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5"/>
      <c r="M177" s="35"/>
      <c r="N177" s="35"/>
      <c r="O177" s="35"/>
      <c r="P177" s="35"/>
      <c r="Q177" s="35"/>
      <c r="R177" s="22"/>
      <c r="S177" s="10"/>
      <c r="T177" s="23"/>
      <c r="U177" s="24"/>
      <c r="V177" s="24"/>
      <c r="W177" s="24"/>
      <c r="X177" s="24"/>
      <c r="Y177" s="24"/>
      <c r="Z177" s="24"/>
      <c r="AA177" s="24"/>
      <c r="AB177" s="21"/>
    </row>
    <row r="178" spans="1:28" s="9" customFormat="1" ht="74.25" customHeight="1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5"/>
      <c r="M178" s="35"/>
      <c r="N178" s="35"/>
      <c r="O178" s="35"/>
      <c r="P178" s="35"/>
      <c r="Q178" s="35"/>
      <c r="R178" s="22"/>
      <c r="S178" s="10"/>
      <c r="T178" s="23"/>
      <c r="U178" s="24"/>
      <c r="V178" s="24"/>
      <c r="W178" s="24"/>
      <c r="X178" s="24"/>
      <c r="Y178" s="24"/>
      <c r="Z178" s="24"/>
      <c r="AA178" s="24"/>
      <c r="AB178" s="10"/>
    </row>
    <row r="179" spans="1:28" s="9" customFormat="1" ht="74.25" customHeight="1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5"/>
      <c r="M179" s="35"/>
      <c r="N179" s="35"/>
      <c r="O179" s="35"/>
      <c r="P179" s="35"/>
      <c r="Q179" s="35"/>
      <c r="R179" s="22"/>
      <c r="S179" s="10"/>
      <c r="T179" s="23"/>
      <c r="U179" s="24"/>
      <c r="V179" s="24"/>
      <c r="W179" s="24"/>
      <c r="X179" s="24"/>
      <c r="Y179" s="24"/>
      <c r="Z179" s="24"/>
      <c r="AA179" s="24"/>
      <c r="AB179" s="10"/>
    </row>
    <row r="180" spans="1:28" s="9" customFormat="1" ht="74.25" customHeight="1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5"/>
      <c r="M180" s="35"/>
      <c r="N180" s="35"/>
      <c r="O180" s="35"/>
      <c r="P180" s="35"/>
      <c r="Q180" s="35"/>
      <c r="R180" s="22"/>
      <c r="S180" s="10"/>
      <c r="T180" s="23"/>
      <c r="U180" s="24"/>
      <c r="V180" s="24"/>
      <c r="W180" s="24"/>
      <c r="X180" s="24"/>
      <c r="Y180" s="24"/>
      <c r="Z180" s="24"/>
      <c r="AA180" s="24"/>
      <c r="AB180" s="21"/>
    </row>
    <row r="181" spans="1:28" s="9" customFormat="1" ht="74.25" customHeight="1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5"/>
      <c r="M181" s="35"/>
      <c r="N181" s="35"/>
      <c r="O181" s="35"/>
      <c r="P181" s="35"/>
      <c r="Q181" s="35"/>
      <c r="R181" s="22"/>
      <c r="S181" s="10"/>
      <c r="T181" s="23"/>
      <c r="U181" s="24"/>
      <c r="V181" s="24"/>
      <c r="W181" s="24"/>
      <c r="X181" s="24"/>
      <c r="Y181" s="24"/>
      <c r="Z181" s="24"/>
      <c r="AA181" s="24"/>
      <c r="AB181" s="21"/>
    </row>
    <row r="182" spans="1:28" s="9" customFormat="1" ht="74.25" customHeight="1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5"/>
      <c r="M182" s="35"/>
      <c r="N182" s="35"/>
      <c r="O182" s="35"/>
      <c r="P182" s="35"/>
      <c r="Q182" s="35"/>
      <c r="R182" s="22"/>
      <c r="S182" s="10"/>
      <c r="T182" s="23"/>
      <c r="U182" s="24"/>
      <c r="V182" s="24"/>
      <c r="W182" s="24"/>
      <c r="X182" s="24"/>
      <c r="Y182" s="24"/>
      <c r="Z182" s="24"/>
      <c r="AA182" s="24"/>
      <c r="AB182" s="21"/>
    </row>
    <row r="183" spans="1:28" s="9" customFormat="1" ht="74.25" customHeight="1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5"/>
      <c r="M183" s="35"/>
      <c r="N183" s="35"/>
      <c r="O183" s="35"/>
      <c r="P183" s="35"/>
      <c r="Q183" s="35"/>
      <c r="R183" s="22"/>
      <c r="S183" s="10"/>
      <c r="T183" s="23"/>
      <c r="U183" s="24"/>
      <c r="V183" s="24"/>
      <c r="W183" s="24"/>
      <c r="X183" s="24"/>
      <c r="Y183" s="24"/>
      <c r="Z183" s="24"/>
      <c r="AA183" s="24"/>
      <c r="AB183" s="21"/>
    </row>
    <row r="184" spans="1:28" s="9" customFormat="1" ht="74.25" customHeight="1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5"/>
      <c r="M184" s="35"/>
      <c r="N184" s="35"/>
      <c r="O184" s="35"/>
      <c r="P184" s="35"/>
      <c r="Q184" s="35"/>
      <c r="R184" s="22"/>
      <c r="S184" s="10"/>
      <c r="T184" s="23"/>
      <c r="U184" s="24"/>
      <c r="V184" s="24"/>
      <c r="W184" s="24"/>
      <c r="X184" s="24"/>
      <c r="Y184" s="24"/>
      <c r="Z184" s="24"/>
      <c r="AA184" s="24"/>
      <c r="AB184" s="21"/>
    </row>
    <row r="185" spans="1:28" s="9" customFormat="1" ht="74.25" customHeight="1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5"/>
      <c r="M185" s="35"/>
      <c r="N185" s="35"/>
      <c r="O185" s="35"/>
      <c r="P185" s="35"/>
      <c r="Q185" s="35"/>
      <c r="R185" s="22"/>
      <c r="S185" s="10"/>
      <c r="T185" s="23"/>
      <c r="U185" s="24"/>
      <c r="V185" s="24"/>
      <c r="W185" s="24"/>
      <c r="X185" s="24"/>
      <c r="Y185" s="24"/>
      <c r="Z185" s="24"/>
      <c r="AA185" s="24"/>
      <c r="AB185" s="21"/>
    </row>
    <row r="186" spans="1:28" s="9" customFormat="1" ht="74.25" customHeight="1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5"/>
      <c r="M186" s="35"/>
      <c r="N186" s="35"/>
      <c r="O186" s="35"/>
      <c r="P186" s="35"/>
      <c r="Q186" s="35"/>
      <c r="R186" s="22"/>
      <c r="S186" s="10"/>
      <c r="T186" s="23"/>
      <c r="U186" s="24"/>
      <c r="V186" s="24"/>
      <c r="W186" s="24"/>
      <c r="X186" s="24"/>
      <c r="Y186" s="24"/>
      <c r="Z186" s="24"/>
      <c r="AA186" s="24"/>
      <c r="AB186" s="21"/>
    </row>
    <row r="187" spans="1:28" s="9" customFormat="1" ht="74.25" customHeight="1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/>
      <c r="M187" s="35"/>
      <c r="N187" s="35"/>
      <c r="O187" s="35"/>
      <c r="P187" s="35"/>
      <c r="Q187" s="35"/>
      <c r="R187" s="22"/>
      <c r="S187" s="10"/>
      <c r="T187" s="23"/>
      <c r="U187" s="24"/>
      <c r="V187" s="24"/>
      <c r="W187" s="24"/>
      <c r="X187" s="24"/>
      <c r="Y187" s="24"/>
      <c r="Z187" s="24"/>
      <c r="AA187" s="24"/>
      <c r="AB187" s="21"/>
    </row>
    <row r="188" spans="1:28" s="9" customFormat="1" ht="74.25" customHeight="1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5"/>
      <c r="M188" s="35"/>
      <c r="N188" s="35"/>
      <c r="O188" s="35"/>
      <c r="P188" s="35"/>
      <c r="Q188" s="35"/>
      <c r="R188" s="22"/>
      <c r="S188" s="10"/>
      <c r="T188" s="23"/>
      <c r="U188" s="24"/>
      <c r="V188" s="24"/>
      <c r="W188" s="24"/>
      <c r="X188" s="24"/>
      <c r="Y188" s="24"/>
      <c r="Z188" s="24"/>
      <c r="AA188" s="24"/>
      <c r="AB188" s="21"/>
    </row>
    <row r="189" spans="1:28" s="9" customFormat="1" ht="74.25" customHeight="1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5"/>
      <c r="M189" s="35"/>
      <c r="N189" s="35"/>
      <c r="O189" s="35"/>
      <c r="P189" s="35"/>
      <c r="Q189" s="35"/>
      <c r="R189" s="22"/>
      <c r="S189" s="10"/>
      <c r="T189" s="23"/>
      <c r="U189" s="24"/>
      <c r="V189" s="24"/>
      <c r="W189" s="24"/>
      <c r="X189" s="24"/>
      <c r="Y189" s="24"/>
      <c r="Z189" s="24"/>
      <c r="AA189" s="24"/>
      <c r="AB189" s="21"/>
    </row>
    <row r="190" spans="1:28" s="9" customFormat="1" ht="74.25" customHeight="1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5"/>
      <c r="M190" s="35"/>
      <c r="N190" s="35"/>
      <c r="O190" s="35"/>
      <c r="P190" s="35"/>
      <c r="Q190" s="35"/>
      <c r="R190" s="22"/>
      <c r="S190" s="10"/>
      <c r="T190" s="23"/>
      <c r="U190" s="24"/>
      <c r="V190" s="24"/>
      <c r="W190" s="24"/>
      <c r="X190" s="24"/>
      <c r="Y190" s="24"/>
      <c r="Z190" s="24"/>
      <c r="AA190" s="24"/>
      <c r="AB190" s="21"/>
    </row>
    <row r="191" spans="1:28" s="9" customFormat="1" ht="74.25" customHeight="1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5"/>
      <c r="M191" s="35"/>
      <c r="N191" s="35"/>
      <c r="O191" s="35"/>
      <c r="P191" s="35"/>
      <c r="Q191" s="35"/>
      <c r="R191" s="22"/>
      <c r="S191" s="10"/>
      <c r="T191" s="23"/>
      <c r="U191" s="24"/>
      <c r="V191" s="24"/>
      <c r="W191" s="24"/>
      <c r="X191" s="24"/>
      <c r="Y191" s="24"/>
      <c r="Z191" s="24"/>
      <c r="AA191" s="24"/>
      <c r="AB191" s="21"/>
    </row>
    <row r="192" spans="1:28" s="9" customFormat="1" ht="74.25" customHeight="1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5"/>
      <c r="M192" s="35"/>
      <c r="N192" s="35"/>
      <c r="O192" s="35"/>
      <c r="P192" s="35"/>
      <c r="Q192" s="35"/>
      <c r="R192" s="22"/>
      <c r="S192" s="10"/>
      <c r="T192" s="23"/>
      <c r="U192" s="24"/>
      <c r="V192" s="24"/>
      <c r="W192" s="24"/>
      <c r="X192" s="24"/>
      <c r="Y192" s="24"/>
      <c r="Z192" s="24"/>
      <c r="AA192" s="24"/>
      <c r="AB192" s="21"/>
    </row>
    <row r="193" spans="1:28" s="9" customFormat="1" ht="74.25" customHeight="1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5"/>
      <c r="M193" s="35"/>
      <c r="N193" s="35"/>
      <c r="O193" s="35"/>
      <c r="P193" s="35"/>
      <c r="Q193" s="35"/>
      <c r="R193" s="22"/>
      <c r="S193" s="10"/>
      <c r="T193" s="23"/>
      <c r="U193" s="24"/>
      <c r="V193" s="24"/>
      <c r="W193" s="24"/>
      <c r="X193" s="24"/>
      <c r="Y193" s="24"/>
      <c r="Z193" s="24"/>
      <c r="AA193" s="24"/>
      <c r="AB193" s="21"/>
    </row>
    <row r="194" spans="1:28" s="9" customFormat="1" ht="74.25" customHeight="1" x14ac:dyDescent="0.3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7"/>
      <c r="M194" s="37"/>
      <c r="N194" s="37"/>
      <c r="O194" s="37"/>
      <c r="P194" s="37"/>
      <c r="Q194" s="37"/>
      <c r="R194" s="25"/>
      <c r="S194" s="26"/>
      <c r="T194" s="3"/>
      <c r="U194" s="27"/>
      <c r="V194" s="27"/>
      <c r="W194" s="27"/>
      <c r="X194" s="27"/>
      <c r="Y194" s="27"/>
      <c r="Z194" s="27"/>
      <c r="AA194" s="27"/>
      <c r="AB194" s="21"/>
    </row>
    <row r="195" spans="1:28" s="9" customFormat="1" ht="74.25" customHeight="1" x14ac:dyDescent="0.3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7"/>
      <c r="M195" s="37"/>
      <c r="N195" s="37"/>
      <c r="O195" s="37"/>
      <c r="P195" s="37"/>
      <c r="Q195" s="37"/>
      <c r="R195" s="25"/>
      <c r="S195" s="26"/>
      <c r="T195" s="3"/>
      <c r="U195" s="27"/>
      <c r="V195" s="27"/>
      <c r="W195" s="27"/>
      <c r="X195" s="27"/>
      <c r="Y195" s="27"/>
      <c r="Z195" s="27"/>
      <c r="AA195" s="27"/>
      <c r="AB195" s="21"/>
    </row>
    <row r="196" spans="1:28" s="9" customFormat="1" ht="74.25" customHeight="1" x14ac:dyDescent="0.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7"/>
      <c r="M196" s="37"/>
      <c r="N196" s="37"/>
      <c r="O196" s="37"/>
      <c r="P196" s="37"/>
      <c r="Q196" s="37"/>
      <c r="R196" s="25"/>
      <c r="S196" s="26"/>
      <c r="T196" s="3"/>
      <c r="U196" s="27"/>
      <c r="V196" s="27"/>
      <c r="W196" s="27"/>
      <c r="X196" s="27"/>
      <c r="Y196" s="27"/>
      <c r="Z196" s="27"/>
      <c r="AA196" s="27"/>
      <c r="AB196" s="21"/>
    </row>
    <row r="197" spans="1:28" s="9" customFormat="1" ht="74.25" customHeight="1" x14ac:dyDescent="0.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/>
      <c r="M197" s="37"/>
      <c r="N197" s="37"/>
      <c r="O197" s="37"/>
      <c r="P197" s="37"/>
      <c r="Q197" s="37"/>
      <c r="R197" s="25"/>
      <c r="S197" s="26"/>
      <c r="T197" s="3"/>
      <c r="U197" s="27"/>
      <c r="V197" s="27"/>
      <c r="W197" s="27"/>
      <c r="X197" s="27"/>
      <c r="Y197" s="27"/>
      <c r="Z197" s="27"/>
      <c r="AA197" s="27"/>
      <c r="AB197" s="21"/>
    </row>
    <row r="198" spans="1:28" s="9" customFormat="1" ht="74.25" customHeight="1" x14ac:dyDescent="0.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7"/>
      <c r="M198" s="37"/>
      <c r="N198" s="37"/>
      <c r="O198" s="37"/>
      <c r="P198" s="37"/>
      <c r="Q198" s="37"/>
      <c r="R198" s="25"/>
      <c r="S198" s="26"/>
      <c r="T198" s="3"/>
      <c r="U198" s="27"/>
      <c r="V198" s="27"/>
      <c r="W198" s="27"/>
      <c r="X198" s="27"/>
      <c r="Y198" s="27"/>
      <c r="Z198" s="27"/>
      <c r="AA198" s="27"/>
      <c r="AB198" s="21"/>
    </row>
    <row r="199" spans="1:28" s="9" customFormat="1" ht="74.25" customHeight="1" x14ac:dyDescent="0.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/>
      <c r="M199" s="37"/>
      <c r="N199" s="37"/>
      <c r="O199" s="37"/>
      <c r="P199" s="37"/>
      <c r="Q199" s="37"/>
      <c r="R199" s="25"/>
      <c r="S199" s="26"/>
      <c r="T199" s="3"/>
      <c r="U199" s="27"/>
      <c r="V199" s="27"/>
      <c r="W199" s="27"/>
      <c r="X199" s="27"/>
      <c r="Y199" s="27"/>
      <c r="Z199" s="27"/>
      <c r="AA199" s="27"/>
      <c r="AB199" s="21"/>
    </row>
    <row r="200" spans="1:28" s="9" customFormat="1" ht="74.25" customHeight="1" x14ac:dyDescent="0.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7"/>
      <c r="M200" s="37"/>
      <c r="N200" s="37"/>
      <c r="O200" s="37"/>
      <c r="P200" s="37"/>
      <c r="Q200" s="37"/>
      <c r="R200" s="25"/>
      <c r="S200" s="26"/>
      <c r="T200" s="3"/>
      <c r="U200" s="27"/>
      <c r="V200" s="27"/>
      <c r="W200" s="27"/>
      <c r="X200" s="27"/>
      <c r="Y200" s="27"/>
      <c r="Z200" s="27"/>
      <c r="AA200" s="27"/>
      <c r="AB200" s="21"/>
    </row>
    <row r="201" spans="1:28" s="9" customFormat="1" ht="74.25" customHeight="1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9"/>
      <c r="M201" s="39"/>
      <c r="N201" s="39"/>
      <c r="O201" s="39"/>
      <c r="P201" s="39"/>
      <c r="Q201" s="3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21"/>
    </row>
    <row r="202" spans="1:28" s="9" customFormat="1" ht="74.25" customHeight="1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9"/>
      <c r="M202" s="39"/>
      <c r="N202" s="39"/>
      <c r="O202" s="39"/>
      <c r="P202" s="39"/>
      <c r="Q202" s="3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21"/>
    </row>
    <row r="203" spans="1:28" s="9" customFormat="1" ht="74.25" customHeight="1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9"/>
      <c r="M203" s="39"/>
      <c r="N203" s="39"/>
      <c r="O203" s="39"/>
      <c r="P203" s="39"/>
      <c r="Q203" s="3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21"/>
    </row>
    <row r="204" spans="1:28" s="9" customFormat="1" ht="74.25" customHeight="1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9"/>
      <c r="M204" s="39"/>
      <c r="N204" s="39"/>
      <c r="O204" s="39"/>
      <c r="P204" s="39"/>
      <c r="Q204" s="3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21"/>
    </row>
    <row r="205" spans="1:28" s="9" customFormat="1" ht="74.25" customHeight="1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21"/>
    </row>
    <row r="206" spans="1:28" s="9" customFormat="1" ht="74.25" customHeight="1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21"/>
    </row>
    <row r="207" spans="1:28" s="9" customFormat="1" ht="74.25" customHeight="1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21"/>
    </row>
    <row r="208" spans="1:28" s="9" customFormat="1" ht="74.25" customHeight="1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21"/>
    </row>
    <row r="209" spans="1:28" s="9" customFormat="1" ht="74.25" customHeight="1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21"/>
    </row>
    <row r="210" spans="1:28" s="9" customFormat="1" ht="74.25" customHeight="1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21"/>
    </row>
    <row r="211" spans="1:28" s="7" customFormat="1" ht="74.25" customHeigh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21"/>
    </row>
    <row r="212" spans="1:28" s="7" customFormat="1" ht="74.25" customHeight="1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21"/>
    </row>
    <row r="213" spans="1:28" s="7" customFormat="1" ht="74.25" customHeight="1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21"/>
    </row>
    <row r="214" spans="1:28" s="7" customFormat="1" ht="74.25" customHeight="1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21"/>
    </row>
    <row r="215" spans="1:28" s="7" customFormat="1" ht="74.25" customHeight="1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21"/>
    </row>
    <row r="216" spans="1:28" s="7" customFormat="1" ht="74.25" customHeight="1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21"/>
    </row>
    <row r="217" spans="1:28" s="7" customFormat="1" ht="74.25" customHeight="1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21"/>
    </row>
    <row r="218" spans="1:28" s="7" customFormat="1" ht="74.25" customHeight="1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21"/>
    </row>
    <row r="219" spans="1:28" s="7" customFormat="1" ht="74.25" customHeight="1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21"/>
    </row>
    <row r="220" spans="1:28" s="7" customFormat="1" ht="74.25" customHeight="1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21"/>
    </row>
    <row r="221" spans="1:28" s="7" customFormat="1" ht="74.25" customHeight="1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21"/>
    </row>
    <row r="222" spans="1:28" s="7" customFormat="1" ht="74.25" customHeight="1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21"/>
    </row>
    <row r="223" spans="1:28" s="7" customFormat="1" ht="74.25" customHeight="1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21"/>
    </row>
    <row r="224" spans="1:28" s="7" customFormat="1" ht="74.25" customHeight="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21"/>
    </row>
    <row r="225" spans="1:28" s="7" customFormat="1" ht="74.25" customHeight="1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21"/>
    </row>
    <row r="226" spans="1:28" s="7" customFormat="1" ht="74.25" customHeight="1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21"/>
    </row>
    <row r="227" spans="1:28" s="7" customFormat="1" ht="74.25" customHeight="1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21"/>
    </row>
    <row r="228" spans="1:28" s="7" customFormat="1" ht="74.25" customHeight="1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21"/>
    </row>
    <row r="229" spans="1:28" s="7" customFormat="1" ht="74.25" customHeight="1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21"/>
    </row>
    <row r="230" spans="1:28" s="7" customFormat="1" ht="74.25" customHeight="1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21"/>
    </row>
    <row r="231" spans="1:28" s="7" customFormat="1" ht="74.25" customHeight="1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21"/>
    </row>
    <row r="232" spans="1:28" s="7" customFormat="1" ht="74.25" customHeigh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21"/>
    </row>
    <row r="233" spans="1:28" s="7" customFormat="1" ht="74.25" customHeight="1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21"/>
    </row>
    <row r="234" spans="1:28" s="7" customFormat="1" ht="74.25" customHeight="1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21"/>
    </row>
    <row r="235" spans="1:28" s="7" customFormat="1" ht="74.25" customHeight="1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21"/>
    </row>
    <row r="236" spans="1:28" s="7" customFormat="1" ht="74.25" customHeight="1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21"/>
    </row>
    <row r="237" spans="1:28" s="7" customFormat="1" ht="74.25" customHeight="1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21"/>
    </row>
    <row r="238" spans="1:28" s="7" customFormat="1" ht="74.25" customHeight="1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21"/>
    </row>
    <row r="239" spans="1:28" s="7" customFormat="1" ht="74.25" customHeight="1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21"/>
    </row>
    <row r="240" spans="1:28" s="7" customFormat="1" ht="74.25" customHeight="1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21"/>
    </row>
    <row r="241" spans="1:28" s="7" customFormat="1" ht="74.25" customHeight="1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21"/>
    </row>
    <row r="242" spans="1:28" s="7" customFormat="1" ht="74.25" customHeight="1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21"/>
    </row>
    <row r="243" spans="1:28" s="7" customFormat="1" ht="74.25" customHeight="1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21"/>
    </row>
    <row r="244" spans="1:28" s="7" customFormat="1" ht="74.25" customHeight="1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21"/>
    </row>
    <row r="245" spans="1:28" s="7" customFormat="1" ht="74.25" customHeight="1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21"/>
    </row>
    <row r="246" spans="1:28" s="7" customFormat="1" ht="74.25" customHeight="1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21"/>
    </row>
    <row r="247" spans="1:28" s="7" customFormat="1" ht="74.25" customHeight="1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21"/>
    </row>
    <row r="248" spans="1:28" s="7" customFormat="1" ht="74.25" customHeight="1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21"/>
    </row>
    <row r="249" spans="1:28" s="7" customFormat="1" ht="74.25" customHeight="1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21"/>
    </row>
    <row r="250" spans="1:28" s="7" customFormat="1" ht="74.25" customHeigh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21"/>
    </row>
    <row r="251" spans="1:28" s="7" customFormat="1" ht="74.25" customHeight="1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21"/>
    </row>
    <row r="252" spans="1:28" s="7" customFormat="1" ht="74.25" customHeigh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21"/>
    </row>
    <row r="253" spans="1:28" s="7" customFormat="1" ht="74.25" customHeight="1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21"/>
    </row>
    <row r="254" spans="1:28" s="7" customFormat="1" ht="74.25" customHeight="1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21"/>
    </row>
    <row r="255" spans="1:28" s="7" customFormat="1" ht="74.25" customHeight="1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21"/>
    </row>
    <row r="256" spans="1:28" s="7" customFormat="1" ht="74.25" customHeigh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21"/>
    </row>
    <row r="257" spans="1:28" s="7" customFormat="1" ht="74.25" customHeight="1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21"/>
    </row>
    <row r="258" spans="1:28" s="7" customFormat="1" ht="74.25" customHeigh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21"/>
    </row>
    <row r="259" spans="1:28" s="7" customFormat="1" ht="74.25" customHeight="1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21"/>
    </row>
    <row r="260" spans="1:28" s="7" customFormat="1" ht="74.25" customHeight="1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21"/>
    </row>
    <row r="261" spans="1:28" s="7" customFormat="1" ht="74.25" customHeight="1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21"/>
    </row>
    <row r="262" spans="1:28" s="7" customFormat="1" ht="74.25" customHeight="1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21"/>
    </row>
    <row r="263" spans="1:28" s="7" customFormat="1" ht="74.25" customHeight="1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21"/>
    </row>
    <row r="264" spans="1:28" s="7" customFormat="1" ht="74.25" customHeigh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21"/>
    </row>
    <row r="265" spans="1:28" s="7" customFormat="1" ht="74.25" customHeigh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21"/>
    </row>
    <row r="266" spans="1:28" s="7" customFormat="1" ht="74.25" customHeight="1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21"/>
    </row>
    <row r="267" spans="1:28" s="7" customFormat="1" ht="74.25" customHeigh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21"/>
    </row>
    <row r="268" spans="1:28" s="7" customFormat="1" ht="74.25" customHeight="1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21"/>
    </row>
    <row r="269" spans="1:28" s="7" customFormat="1" ht="74.25" customHeight="1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21"/>
    </row>
    <row r="270" spans="1:28" s="7" customFormat="1" ht="74.25" customHeight="1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21"/>
    </row>
    <row r="271" spans="1:28" s="7" customFormat="1" ht="74.25" customHeight="1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21"/>
    </row>
    <row r="272" spans="1:28" s="7" customFormat="1" ht="74.25" customHeight="1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21"/>
    </row>
    <row r="273" spans="1:28" s="7" customFormat="1" ht="74.25" customHeight="1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21"/>
    </row>
    <row r="274" spans="1:28" s="7" customFormat="1" ht="74.25" customHeight="1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21"/>
    </row>
    <row r="275" spans="1:28" s="7" customFormat="1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21"/>
    </row>
    <row r="276" spans="1:28" s="7" customFormat="1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21"/>
    </row>
    <row r="277" spans="1:28" s="7" customFormat="1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21"/>
    </row>
    <row r="278" spans="1:28" s="7" customFormat="1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21"/>
    </row>
    <row r="279" spans="1:28" s="7" customForma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21"/>
    </row>
    <row r="280" spans="1:28" s="7" customFormat="1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21"/>
    </row>
    <row r="281" spans="1:28" s="7" customForma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21"/>
    </row>
    <row r="282" spans="1:28" s="7" customFormat="1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21"/>
    </row>
    <row r="283" spans="1:28" s="7" customFormat="1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21"/>
    </row>
    <row r="284" spans="1:28" s="7" customFormat="1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21"/>
    </row>
    <row r="285" spans="1:28" s="7" customFormat="1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21"/>
    </row>
    <row r="286" spans="1:28" s="7" customFormat="1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21"/>
    </row>
    <row r="287" spans="1:28" s="7" customFormat="1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21"/>
    </row>
    <row r="288" spans="1:28" s="7" customFormat="1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21"/>
    </row>
    <row r="289" spans="1:75" s="8" customFormat="1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21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21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21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21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21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21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21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21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21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21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21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21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21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21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21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21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21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21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21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21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21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21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21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21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21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21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21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21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21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21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21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21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21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21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21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21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21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21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21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21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21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21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21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21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21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21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21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21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21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spans="1:75" s="8" customFormat="1" x14ac:dyDescent="0.3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39"/>
      <c r="O338" s="39"/>
      <c r="P338" s="39"/>
      <c r="Q338" s="39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21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spans="1:75" s="8" customFormat="1" x14ac:dyDescent="0.3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39"/>
      <c r="O339" s="39"/>
      <c r="P339" s="39"/>
      <c r="Q339" s="39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21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  <row r="340" spans="1:75" s="8" customFormat="1" x14ac:dyDescent="0.3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39"/>
      <c r="O340" s="39"/>
      <c r="P340" s="39"/>
      <c r="Q340" s="39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21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</row>
    <row r="341" spans="1:75" s="8" customFormat="1" x14ac:dyDescent="0.3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39"/>
      <c r="O341" s="39"/>
      <c r="P341" s="39"/>
      <c r="Q341" s="39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21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</row>
    <row r="342" spans="1:75" s="8" customFormat="1" x14ac:dyDescent="0.3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39"/>
      <c r="O342" s="39"/>
      <c r="P342" s="39"/>
      <c r="Q342" s="39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21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</row>
    <row r="343" spans="1:75" s="8" customFormat="1" x14ac:dyDescent="0.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39"/>
      <c r="O343" s="39"/>
      <c r="P343" s="39"/>
      <c r="Q343" s="39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21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</row>
    <row r="344" spans="1:75" s="8" customFormat="1" x14ac:dyDescent="0.3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39"/>
      <c r="O344" s="39"/>
      <c r="P344" s="39"/>
      <c r="Q344" s="39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21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</row>
    <row r="345" spans="1:75" s="8" customFormat="1" x14ac:dyDescent="0.3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39"/>
      <c r="O345" s="39"/>
      <c r="P345" s="39"/>
      <c r="Q345" s="39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21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</row>
    <row r="346" spans="1:75" s="8" customFormat="1" x14ac:dyDescent="0.3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39"/>
      <c r="O346" s="39"/>
      <c r="P346" s="39"/>
      <c r="Q346" s="39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21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</row>
    <row r="347" spans="1:75" s="8" customFormat="1" x14ac:dyDescent="0.3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39"/>
      <c r="O347" s="39"/>
      <c r="P347" s="39"/>
      <c r="Q347" s="39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21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</row>
    <row r="348" spans="1:75" s="8" customFormat="1" x14ac:dyDescent="0.3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39"/>
      <c r="O348" s="39"/>
      <c r="P348" s="39"/>
      <c r="Q348" s="39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21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</row>
    <row r="349" spans="1:75" s="8" customFormat="1" x14ac:dyDescent="0.3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39"/>
      <c r="O349" s="39"/>
      <c r="P349" s="39"/>
      <c r="Q349" s="39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21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</row>
    <row r="350" spans="1:75" s="8" customFormat="1" x14ac:dyDescent="0.3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39"/>
      <c r="O350" s="39"/>
      <c r="P350" s="39"/>
      <c r="Q350" s="39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21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</row>
    <row r="351" spans="1:75" s="8" customFormat="1" x14ac:dyDescent="0.3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39"/>
      <c r="O351" s="39"/>
      <c r="P351" s="39"/>
      <c r="Q351" s="39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21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</row>
    <row r="352" spans="1:75" s="8" customFormat="1" x14ac:dyDescent="0.3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39"/>
      <c r="O352" s="39"/>
      <c r="P352" s="39"/>
      <c r="Q352" s="39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21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</row>
    <row r="353" spans="1:75" s="8" customFormat="1" x14ac:dyDescent="0.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39"/>
      <c r="O353" s="39"/>
      <c r="P353" s="39"/>
      <c r="Q353" s="39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21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</row>
    <row r="354" spans="1:75" s="8" customFormat="1" x14ac:dyDescent="0.3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39"/>
      <c r="O354" s="39"/>
      <c r="P354" s="39"/>
      <c r="Q354" s="39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21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</row>
    <row r="355" spans="1:75" s="8" customFormat="1" x14ac:dyDescent="0.3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39"/>
      <c r="O355" s="39"/>
      <c r="P355" s="39"/>
      <c r="Q355" s="39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21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</row>
    <row r="356" spans="1:75" s="8" customFormat="1" x14ac:dyDescent="0.3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39"/>
      <c r="O356" s="39"/>
      <c r="P356" s="39"/>
      <c r="Q356" s="39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21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</row>
    <row r="357" spans="1:75" s="8" customFormat="1" x14ac:dyDescent="0.3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39"/>
      <c r="O357" s="39"/>
      <c r="P357" s="39"/>
      <c r="Q357" s="39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21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</row>
    <row r="358" spans="1:75" s="8" customFormat="1" x14ac:dyDescent="0.3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39"/>
      <c r="O358" s="39"/>
      <c r="P358" s="39"/>
      <c r="Q358" s="39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21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</row>
    <row r="359" spans="1:75" s="8" customFormat="1" x14ac:dyDescent="0.3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39"/>
      <c r="O359" s="39"/>
      <c r="P359" s="39"/>
      <c r="Q359" s="39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21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</row>
    <row r="360" spans="1:75" s="8" customFormat="1" x14ac:dyDescent="0.3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39"/>
      <c r="O360" s="39"/>
      <c r="P360" s="39"/>
      <c r="Q360" s="39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21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</row>
    <row r="361" spans="1:75" s="8" customFormat="1" x14ac:dyDescent="0.3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39"/>
      <c r="O361" s="39"/>
      <c r="P361" s="39"/>
      <c r="Q361" s="39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21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</row>
    <row r="362" spans="1:75" s="8" customFormat="1" x14ac:dyDescent="0.3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39"/>
      <c r="O362" s="39"/>
      <c r="P362" s="39"/>
      <c r="Q362" s="39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21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</row>
    <row r="363" spans="1:75" s="8" customFormat="1" x14ac:dyDescent="0.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39"/>
      <c r="O363" s="39"/>
      <c r="P363" s="39"/>
      <c r="Q363" s="39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21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</row>
    <row r="364" spans="1:75" s="8" customFormat="1" x14ac:dyDescent="0.3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39"/>
      <c r="O364" s="39"/>
      <c r="P364" s="39"/>
      <c r="Q364" s="39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21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</row>
    <row r="365" spans="1:75" s="8" customFormat="1" x14ac:dyDescent="0.3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39"/>
      <c r="O365" s="39"/>
      <c r="P365" s="39"/>
      <c r="Q365" s="39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21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</row>
    <row r="366" spans="1:75" s="8" customFormat="1" x14ac:dyDescent="0.3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39"/>
      <c r="O366" s="39"/>
      <c r="P366" s="39"/>
      <c r="Q366" s="39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21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</row>
    <row r="367" spans="1:75" s="8" customFormat="1" x14ac:dyDescent="0.3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39"/>
      <c r="O367" s="39"/>
      <c r="P367" s="39"/>
      <c r="Q367" s="39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21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</row>
    <row r="368" spans="1:75" s="8" customFormat="1" x14ac:dyDescent="0.3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39"/>
      <c r="O368" s="39"/>
      <c r="P368" s="39"/>
      <c r="Q368" s="39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21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</row>
    <row r="369" spans="1:75" s="8" customFormat="1" x14ac:dyDescent="0.3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39"/>
      <c r="O369" s="39"/>
      <c r="P369" s="39"/>
      <c r="Q369" s="39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21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</row>
    <row r="370" spans="1:75" s="8" customFormat="1" x14ac:dyDescent="0.3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39"/>
      <c r="O370" s="39"/>
      <c r="P370" s="39"/>
      <c r="Q370" s="39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21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</row>
    <row r="371" spans="1:75" s="8" customFormat="1" x14ac:dyDescent="0.3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39"/>
      <c r="O371" s="39"/>
      <c r="P371" s="39"/>
      <c r="Q371" s="39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21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</row>
    <row r="372" spans="1:75" s="8" customFormat="1" x14ac:dyDescent="0.3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39"/>
      <c r="O372" s="39"/>
      <c r="P372" s="39"/>
      <c r="Q372" s="39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21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</row>
    <row r="373" spans="1:75" s="8" customFormat="1" x14ac:dyDescent="0.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39"/>
      <c r="O373" s="39"/>
      <c r="P373" s="39"/>
      <c r="Q373" s="39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21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</row>
    <row r="374" spans="1:75" s="8" customFormat="1" x14ac:dyDescent="0.3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39"/>
      <c r="O374" s="39"/>
      <c r="P374" s="39"/>
      <c r="Q374" s="39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21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</row>
    <row r="375" spans="1:75" s="8" customFormat="1" x14ac:dyDescent="0.3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39"/>
      <c r="O375" s="39"/>
      <c r="P375" s="39"/>
      <c r="Q375" s="39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21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</row>
    <row r="376" spans="1:75" s="8" customFormat="1" x14ac:dyDescent="0.3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39"/>
      <c r="O376" s="39"/>
      <c r="P376" s="39"/>
      <c r="Q376" s="39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21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</row>
    <row r="377" spans="1:75" s="8" customFormat="1" x14ac:dyDescent="0.3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39"/>
      <c r="O377" s="39"/>
      <c r="P377" s="39"/>
      <c r="Q377" s="39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21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</row>
    <row r="378" spans="1:75" s="8" customFormat="1" x14ac:dyDescent="0.3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9"/>
      <c r="M378" s="39"/>
      <c r="N378" s="39"/>
      <c r="O378" s="39"/>
      <c r="P378" s="39"/>
      <c r="Q378" s="39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21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</row>
    <row r="379" spans="1:75" s="8" customFormat="1" x14ac:dyDescent="0.3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9"/>
      <c r="M379" s="39"/>
      <c r="N379" s="39"/>
      <c r="O379" s="39"/>
      <c r="P379" s="39"/>
      <c r="Q379" s="39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21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</row>
    <row r="380" spans="1:75" s="8" customFormat="1" x14ac:dyDescent="0.3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9"/>
      <c r="M380" s="39"/>
      <c r="N380" s="39"/>
      <c r="O380" s="39"/>
      <c r="P380" s="39"/>
      <c r="Q380" s="39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21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</row>
    <row r="381" spans="1:75" s="8" customFormat="1" x14ac:dyDescent="0.3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9"/>
      <c r="M381" s="39"/>
      <c r="N381" s="39"/>
      <c r="O381" s="39"/>
      <c r="P381" s="39"/>
      <c r="Q381" s="39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21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</row>
    <row r="382" spans="1:75" s="8" customFormat="1" x14ac:dyDescent="0.3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9"/>
      <c r="M382" s="39"/>
      <c r="N382" s="39"/>
      <c r="O382" s="39"/>
      <c r="P382" s="39"/>
      <c r="Q382" s="39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21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</row>
    <row r="383" spans="1:75" s="8" customFormat="1" x14ac:dyDescent="0.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9"/>
      <c r="M383" s="39"/>
      <c r="N383" s="39"/>
      <c r="O383" s="39"/>
      <c r="P383" s="39"/>
      <c r="Q383" s="39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21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</row>
    <row r="384" spans="1:75" s="8" customFormat="1" x14ac:dyDescent="0.3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21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</row>
    <row r="385" spans="1:75" s="8" customFormat="1" x14ac:dyDescent="0.3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21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</row>
    <row r="386" spans="1:75" s="8" customFormat="1" x14ac:dyDescent="0.3">
      <c r="A386" s="40"/>
      <c r="B386" s="40"/>
      <c r="C386" s="41"/>
      <c r="D386" s="41"/>
      <c r="E386" s="41"/>
      <c r="F386" s="41"/>
      <c r="G386" s="41"/>
      <c r="H386" s="41"/>
      <c r="I386" s="40"/>
      <c r="J386" s="40"/>
      <c r="K386" s="40"/>
      <c r="L386" s="40"/>
      <c r="M386" s="40"/>
      <c r="N386" s="40"/>
      <c r="O386" s="40"/>
      <c r="P386" s="40"/>
      <c r="Q386" s="40"/>
      <c r="R386" s="28"/>
      <c r="T386" s="29"/>
      <c r="U386" s="29"/>
      <c r="V386" s="30"/>
      <c r="W386" s="30"/>
      <c r="X386" s="30"/>
      <c r="Y386" s="30"/>
      <c r="Z386" s="30"/>
      <c r="AA386" s="30"/>
      <c r="AB386" s="21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</row>
    <row r="387" spans="1:75" s="8" customFormat="1" x14ac:dyDescent="0.3">
      <c r="A387" s="40"/>
      <c r="B387" s="40"/>
      <c r="C387" s="41"/>
      <c r="D387" s="41"/>
      <c r="E387" s="41"/>
      <c r="F387" s="41"/>
      <c r="G387" s="41"/>
      <c r="H387" s="41"/>
      <c r="I387" s="40"/>
      <c r="J387" s="40"/>
      <c r="K387" s="40"/>
      <c r="L387" s="40"/>
      <c r="M387" s="40"/>
      <c r="N387" s="40"/>
      <c r="O387" s="40"/>
      <c r="P387" s="40"/>
      <c r="Q387" s="40"/>
      <c r="R387" s="28"/>
      <c r="T387" s="29"/>
      <c r="U387" s="29"/>
      <c r="V387" s="30"/>
      <c r="W387" s="30"/>
      <c r="X387" s="30"/>
      <c r="Y387" s="30"/>
      <c r="Z387" s="30"/>
      <c r="AA387" s="30"/>
      <c r="AB387" s="21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</row>
  </sheetData>
  <mergeCells count="25">
    <mergeCell ref="A171:AA171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R66:R67"/>
    <mergeCell ref="R61:R62"/>
    <mergeCell ref="R95:R97"/>
    <mergeCell ref="S95:S97"/>
    <mergeCell ref="R90:R92"/>
    <mergeCell ref="R102:R104"/>
    <mergeCell ref="H12:Q13"/>
    <mergeCell ref="V1:AA1"/>
    <mergeCell ref="V2:AA2"/>
    <mergeCell ref="C8:AA8"/>
    <mergeCell ref="V4:AA4"/>
    <mergeCell ref="V5:AA5"/>
    <mergeCell ref="C6:AA6"/>
    <mergeCell ref="C7:AA7"/>
  </mergeCells>
  <pageMargins left="0.59055118110236227" right="0.59055118110236227" top="0.78740157480314965" bottom="0.59055118110236227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94" max="26" man="1"/>
    <brk id="150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2024-07-16T08:02:26Z</dcterms:modified>
</cp:coreProperties>
</file>